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<sst xmlns="http://schemas.openxmlformats.org/spreadsheetml/2006/main" count="39" uniqueCount="39">
  <si>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ITEM </t>
  </si>
  <si>
    <t>SERVIÇO</t>
  </si>
  <si>
    <t>1.</t>
  </si>
  <si>
    <t>DRENAGEM DA CÉLULA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</si>
  <si>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</si>
  <si>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</si>
  <si>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</si>
  <si>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</si>
  <si>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</si>
  <si>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</si>
  <si>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</si>
  <si>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</si>
  <si>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</si>
  <si>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</si>
  <si>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ESCAVAÇÃO DE VALA ATÉ 1,50M</t>
  </si>
  <si>
    <t>MANTA GEOTEXTIL</t>
  </si>
  <si>
    <t>TUBO POLIETILENO ALTA DENSIDADE 4"</t>
  </si>
  <si>
    <t>ENROCMAMENTO PEDRA JOGADA</t>
  </si>
  <si>
    <t>ALVENARIA TIJOLO MACIÇO</t>
  </si>
  <si>
    <t>CONCRETO FCK=25.0 Mpa</t>
  </si>
  <si>
    <t>LANÇAMENTO DE CONCRETO EM FUNDAÇÃO</t>
  </si>
  <si>
    <t>BARRA DE AÇO CA-50</t>
  </si>
  <si>
    <t>FORMA PLANA PARA CONCRETO COMUM</t>
  </si>
  <si>
    <t>TUBO PVC RIGIDO SÉRIE R  DN=100mm</t>
  </si>
  <si>
    <t>2.</t>
  </si>
  <si>
    <t>2.1</t>
  </si>
  <si>
    <t>2.2</t>
  </si>
  <si>
    <t>2.3</t>
  </si>
  <si>
    <t>ESCAVAÇÃO E CARGA DE 1ª CAT.</t>
  </si>
  <si>
    <t>TRANSPORTE DE SOLO 1ª CAT. ATÉ 1Km</t>
  </si>
  <si>
    <t>ESCAVAÇÃO DA 6ª CÉLULA</t>
  </si>
  <si>
    <t xml:space="preserve">M E S E S </t>
  </si>
  <si>
    <t xml:space="preserve">TOTAIS </t>
  </si>
  <si>
    <t>COMPACTAÇÃO ATERRO MECANIZADO C/ COMPACTADOR</t>
  </si>
  <si>
    <t>TOTAIS</t>
  </si>
  <si>
    <t>OBRA: - CONSTRUÇÃO DA 6ª CÉLULA NO ATERRO SANITÁRIO</t>
  </si>
  <si>
    <t>LOCAL: - ESTRADA MUNICIPAL AGD 273 - PONTE ALTA -</t>
  </si>
  <si>
    <t>DATA: -  01 / 03 / 2017</t>
  </si>
  <si>
    <t>CRONOGRAMA    FÍSICO  -  FINANCEIRO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</si>
</sst>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2" xfId="60" applyFont="1" applyBorder="1" applyAlignment="1">
      <alignment/>
    </xf>
    <xf numFmtId="43" fontId="39" fillId="0" borderId="0" xfId="0" applyNumberFormat="1" applyFont="1" applyAlignment="1">
      <alignment/>
    </xf>
    <xf numFmtId="43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43" fontId="39" fillId="0" borderId="13" xfId="0" applyNumberFormat="1" applyFont="1" applyBorder="1" applyAlignment="1">
      <alignment/>
    </xf>
    <xf numFmtId="43" fontId="39" fillId="0" borderId="13" xfId="6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40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43" fontId="39" fillId="33" borderId="15" xfId="6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43" fontId="39" fillId="33" borderId="12" xfId="60" applyFont="1" applyFill="1" applyBorder="1" applyAlignment="1">
      <alignment/>
    </xf>
    <xf numFmtId="0" fontId="41" fillId="0" borderId="14" xfId="0" applyFont="1" applyBorder="1" applyAlignment="1">
      <alignment horizontal="center" vertical="center"/>
    </xf>
    <xf numFmtId="43" fontId="42" fillId="0" borderId="14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39" fillId="34" borderId="12" xfId="6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43" fontId="42" fillId="0" borderId="10" xfId="60" applyFont="1" applyBorder="1" applyAlignment="1">
      <alignment horizontal="center" vertical="center"/>
    </xf>
    <xf numFmtId="43" fontId="42" fillId="0" borderId="11" xfId="60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9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2.28125" style="0" customWidth="1"/>
    <col min="2" max="2" width="6.28125" style="0" customWidth="1"/>
    <col min="3" max="3" width="42.57421875" style="0" customWidth="1"/>
    <col min="4" max="6" width="15.7109375" style="0" customWidth="1"/>
    <col min="7" max="7" width="15.57421875" style="0" customWidth="1"/>
  </cols>
  <sheetData>
    <row r="3" spans="2:7" ht="21" customHeight="1">
      <c r="B3" s="43" t="s">
        <v>38</v>
      </c>
      <c r="C3" s="44"/>
      <c r="D3" s="44"/>
      <c r="E3" s="44"/>
      <c r="F3" s="44"/>
      <c r="G3" s="45"/>
    </row>
    <row r="5" spans="2:7" ht="15">
      <c r="B5" s="28" t="s">
        <v>35</v>
      </c>
      <c r="C5" s="29"/>
      <c r="D5" s="29"/>
      <c r="E5" s="29"/>
      <c r="F5" s="29"/>
      <c r="G5" s="30"/>
    </row>
    <row r="6" spans="2:7" ht="15">
      <c r="B6" s="31"/>
      <c r="C6" s="32"/>
      <c r="D6" s="32"/>
      <c r="E6" s="32"/>
      <c r="F6" s="32"/>
      <c r="G6" s="33"/>
    </row>
    <row r="7" spans="2:7" ht="15">
      <c r="B7" s="31" t="s">
        <v>36</v>
      </c>
      <c r="C7" s="32"/>
      <c r="D7" s="32"/>
      <c r="E7" s="32"/>
      <c r="F7" s="32"/>
      <c r="G7" s="33"/>
    </row>
    <row r="8" spans="2:7" ht="15">
      <c r="B8" s="31"/>
      <c r="C8" s="32"/>
      <c r="D8" s="32"/>
      <c r="E8" s="32"/>
      <c r="F8" s="32"/>
      <c r="G8" s="33"/>
    </row>
    <row r="9" spans="2:7" ht="15">
      <c r="B9" s="34" t="s">
        <v>37</v>
      </c>
      <c r="C9" s="35"/>
      <c r="D9" s="35"/>
      <c r="E9" s="35"/>
      <c r="F9" s="35"/>
      <c r="G9" s="36"/>
    </row>
    <row r="10" ht="9" customHeight="1"/>
    <row r="11" spans="2:9" ht="15">
      <c r="B11" s="4"/>
      <c r="C11" s="4"/>
      <c r="D11" s="38" t="s">
        <v>31</v>
      </c>
      <c r="E11" s="39"/>
      <c r="F11" s="40"/>
      <c r="G11" s="5" t="s">
        <v>32</v>
      </c>
      <c r="H11" s="3"/>
      <c r="I11" s="3"/>
    </row>
    <row r="12" spans="2:9" ht="15">
      <c r="B12" s="6" t="s">
        <v>0</v>
      </c>
      <c r="C12" s="6" t="s">
        <v>1</v>
      </c>
      <c r="D12" s="6">
        <v>30</v>
      </c>
      <c r="E12" s="6">
        <v>60</v>
      </c>
      <c r="F12" s="6">
        <v>90</v>
      </c>
      <c r="G12" s="6"/>
      <c r="H12" s="2"/>
      <c r="I12" s="3"/>
    </row>
    <row r="13" spans="2:9" ht="15">
      <c r="B13" s="18" t="s">
        <v>2</v>
      </c>
      <c r="C13" s="19" t="s">
        <v>3</v>
      </c>
      <c r="D13" s="20"/>
      <c r="E13" s="20"/>
      <c r="F13" s="20"/>
      <c r="G13" s="21">
        <f>(G14+G15+G16+G17+G18+G19+G20+G21+G22+G23)</f>
        <v>61587.11000000001</v>
      </c>
      <c r="H13" s="3"/>
      <c r="I13" s="3"/>
    </row>
    <row r="14" spans="2:9" ht="15">
      <c r="B14" s="7" t="s">
        <v>4</v>
      </c>
      <c r="C14" s="8" t="s">
        <v>14</v>
      </c>
      <c r="D14" s="8"/>
      <c r="E14" s="8"/>
      <c r="F14" s="11">
        <f>G14</f>
        <v>1090.56</v>
      </c>
      <c r="G14" s="37">
        <v>1090.56</v>
      </c>
      <c r="H14" s="3"/>
      <c r="I14" s="3"/>
    </row>
    <row r="15" spans="2:9" ht="15">
      <c r="B15" s="7" t="s">
        <v>5</v>
      </c>
      <c r="C15" s="8" t="s">
        <v>15</v>
      </c>
      <c r="D15" s="8"/>
      <c r="E15" s="8"/>
      <c r="F15" s="11">
        <f aca="true" t="shared" si="0" ref="F15:F23">G15</f>
        <v>17539.56</v>
      </c>
      <c r="G15" s="37">
        <v>17539.56</v>
      </c>
      <c r="H15" s="3"/>
      <c r="I15" s="3"/>
    </row>
    <row r="16" spans="2:9" ht="15">
      <c r="B16" s="7" t="s">
        <v>6</v>
      </c>
      <c r="C16" s="8" t="s">
        <v>16</v>
      </c>
      <c r="D16" s="8"/>
      <c r="E16" s="8"/>
      <c r="F16" s="11">
        <f t="shared" si="0"/>
        <v>7241.76</v>
      </c>
      <c r="G16" s="37">
        <v>7241.76</v>
      </c>
      <c r="H16" s="3"/>
      <c r="I16" s="3"/>
    </row>
    <row r="17" spans="2:9" ht="15">
      <c r="B17" s="7" t="s">
        <v>7</v>
      </c>
      <c r="C17" s="8" t="s">
        <v>17</v>
      </c>
      <c r="D17" s="8"/>
      <c r="E17" s="8"/>
      <c r="F17" s="11">
        <f t="shared" si="0"/>
        <v>19546.33</v>
      </c>
      <c r="G17" s="37">
        <v>19546.33</v>
      </c>
      <c r="H17" s="3"/>
      <c r="I17" s="3"/>
    </row>
    <row r="18" spans="2:9" ht="15">
      <c r="B18" s="7" t="s">
        <v>8</v>
      </c>
      <c r="C18" s="8" t="s">
        <v>18</v>
      </c>
      <c r="D18" s="8"/>
      <c r="E18" s="8"/>
      <c r="F18" s="11">
        <f t="shared" si="0"/>
        <v>2447.14</v>
      </c>
      <c r="G18" s="9">
        <v>2447.14</v>
      </c>
      <c r="H18" s="3"/>
      <c r="I18" s="3"/>
    </row>
    <row r="19" spans="2:9" ht="15">
      <c r="B19" s="7" t="s">
        <v>9</v>
      </c>
      <c r="C19" s="8" t="s">
        <v>19</v>
      </c>
      <c r="D19" s="8"/>
      <c r="E19" s="8"/>
      <c r="F19" s="11">
        <f t="shared" si="0"/>
        <v>555.66</v>
      </c>
      <c r="G19" s="9">
        <v>555.66</v>
      </c>
      <c r="H19" s="3"/>
      <c r="I19" s="3"/>
    </row>
    <row r="20" spans="2:9" ht="15">
      <c r="B20" s="7" t="s">
        <v>10</v>
      </c>
      <c r="C20" s="8" t="s">
        <v>20</v>
      </c>
      <c r="D20" s="8"/>
      <c r="E20" s="8"/>
      <c r="F20" s="11">
        <f t="shared" si="0"/>
        <v>172.62</v>
      </c>
      <c r="G20" s="9">
        <v>172.62</v>
      </c>
      <c r="H20" s="3"/>
      <c r="I20" s="3"/>
    </row>
    <row r="21" spans="2:9" ht="15">
      <c r="B21" s="7" t="s">
        <v>11</v>
      </c>
      <c r="C21" s="8" t="s">
        <v>21</v>
      </c>
      <c r="D21" s="8"/>
      <c r="E21" s="8"/>
      <c r="F21" s="11">
        <f t="shared" si="0"/>
        <v>585.96</v>
      </c>
      <c r="G21" s="9">
        <v>585.96</v>
      </c>
      <c r="H21" s="3"/>
      <c r="I21" s="3"/>
    </row>
    <row r="22" spans="2:9" ht="15">
      <c r="B22" s="7" t="s">
        <v>12</v>
      </c>
      <c r="C22" s="8" t="s">
        <v>22</v>
      </c>
      <c r="D22" s="8"/>
      <c r="E22" s="8"/>
      <c r="F22" s="11">
        <f t="shared" si="0"/>
        <v>600.96</v>
      </c>
      <c r="G22" s="9">
        <v>600.96</v>
      </c>
      <c r="H22" s="3"/>
      <c r="I22" s="3"/>
    </row>
    <row r="23" spans="2:9" ht="15">
      <c r="B23" s="7" t="s">
        <v>13</v>
      </c>
      <c r="C23" s="8" t="s">
        <v>23</v>
      </c>
      <c r="D23" s="8"/>
      <c r="E23" s="8"/>
      <c r="F23" s="11">
        <f t="shared" si="0"/>
        <v>11806.56</v>
      </c>
      <c r="G23" s="9">
        <v>11806.56</v>
      </c>
      <c r="H23" s="10"/>
      <c r="I23" s="3"/>
    </row>
    <row r="24" spans="2:9" ht="15">
      <c r="B24" s="23" t="s">
        <v>24</v>
      </c>
      <c r="C24" s="22" t="s">
        <v>30</v>
      </c>
      <c r="D24" s="24"/>
      <c r="E24" s="24"/>
      <c r="F24" s="24"/>
      <c r="G24" s="25">
        <f>(G25+G26+G27)</f>
        <v>78589.47</v>
      </c>
      <c r="H24" s="3"/>
      <c r="I24" s="3"/>
    </row>
    <row r="25" spans="2:9" ht="15">
      <c r="B25" s="7" t="s">
        <v>25</v>
      </c>
      <c r="C25" s="8" t="s">
        <v>28</v>
      </c>
      <c r="D25" s="11">
        <f>G25*0.5</f>
        <v>18574.705</v>
      </c>
      <c r="E25" s="11">
        <f>G25*0.5</f>
        <v>18574.705</v>
      </c>
      <c r="F25" s="8"/>
      <c r="G25" s="9">
        <v>37149.41</v>
      </c>
      <c r="H25" s="3"/>
      <c r="I25" s="3"/>
    </row>
    <row r="26" spans="2:9" ht="15">
      <c r="B26" s="7" t="s">
        <v>26</v>
      </c>
      <c r="C26" s="8" t="s">
        <v>29</v>
      </c>
      <c r="D26" s="11">
        <f>G26*0.5</f>
        <v>10563.685</v>
      </c>
      <c r="E26" s="11">
        <f>G26*0.5</f>
        <v>10563.685</v>
      </c>
      <c r="F26" s="8"/>
      <c r="G26" s="9">
        <v>21127.37</v>
      </c>
      <c r="H26" s="3"/>
      <c r="I26" s="3"/>
    </row>
    <row r="27" spans="2:9" ht="15">
      <c r="B27" s="12" t="s">
        <v>27</v>
      </c>
      <c r="C27" s="13" t="s">
        <v>33</v>
      </c>
      <c r="D27" s="14">
        <f>G27*0.5</f>
        <v>10156.345</v>
      </c>
      <c r="E27" s="14">
        <f>G27*0.5</f>
        <v>10156.345</v>
      </c>
      <c r="F27" s="13"/>
      <c r="G27" s="15">
        <v>20312.69</v>
      </c>
      <c r="H27" s="10"/>
      <c r="I27" s="3"/>
    </row>
    <row r="28" spans="2:9" ht="21" customHeight="1">
      <c r="B28" s="16"/>
      <c r="C28" s="26" t="s">
        <v>34</v>
      </c>
      <c r="D28" s="27">
        <f>SUM(D25:D27)</f>
        <v>39294.735</v>
      </c>
      <c r="E28" s="27">
        <f>SUM(E25:E27)</f>
        <v>39294.735</v>
      </c>
      <c r="F28" s="27">
        <f>SUM(F14:F27)</f>
        <v>61587.11000000001</v>
      </c>
      <c r="G28" s="41">
        <f>G13+G24</f>
        <v>140176.58000000002</v>
      </c>
      <c r="H28" s="3"/>
      <c r="I28" s="3"/>
    </row>
    <row r="29" spans="2:9" ht="21" customHeight="1">
      <c r="B29" s="16"/>
      <c r="C29" s="17"/>
      <c r="D29" s="27">
        <f>D28</f>
        <v>39294.735</v>
      </c>
      <c r="E29" s="27">
        <f>D29+E28</f>
        <v>78589.47</v>
      </c>
      <c r="F29" s="27">
        <f>E29+F28</f>
        <v>140176.58000000002</v>
      </c>
      <c r="G29" s="42"/>
      <c r="H29" s="3"/>
      <c r="I29" s="3"/>
    </row>
    <row r="30" spans="2:9" ht="15">
      <c r="B30" s="2"/>
      <c r="C30" s="3"/>
      <c r="D30" s="3"/>
      <c r="E30" s="3"/>
      <c r="F30" s="3"/>
      <c r="G30" s="3"/>
      <c r="H30" s="3"/>
      <c r="I30" s="3"/>
    </row>
    <row r="31" spans="2:9" ht="15">
      <c r="B31" s="2"/>
      <c r="C31" s="3"/>
      <c r="D31" s="3"/>
      <c r="E31" s="3"/>
      <c r="F31" s="3"/>
      <c r="G31" s="3"/>
      <c r="H31" s="3"/>
      <c r="I31" s="3"/>
    </row>
    <row r="32" spans="2:9" ht="15">
      <c r="B32" s="2"/>
      <c r="C32" s="3"/>
      <c r="D32" s="3"/>
      <c r="E32" s="3"/>
      <c r="F32" s="3"/>
      <c r="G32" s="3"/>
      <c r="H32" s="3"/>
      <c r="I32" s="3"/>
    </row>
    <row r="33" spans="2:9" ht="15">
      <c r="B33" s="2"/>
      <c r="C33" s="3"/>
      <c r="D33" s="3"/>
      <c r="E33" s="3"/>
      <c r="F33" s="3"/>
      <c r="G33" s="3"/>
      <c r="H33" s="3"/>
      <c r="I33" s="3"/>
    </row>
    <row r="34" spans="2:9" ht="15">
      <c r="B34" s="2"/>
      <c r="C34" s="3"/>
      <c r="D34" s="3"/>
      <c r="E34" s="3"/>
      <c r="F34" s="3"/>
      <c r="G34" s="3"/>
      <c r="H34" s="3"/>
      <c r="I34" s="3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</sheetData>
  <sheetProtection/>
  <mergeCells count="3">
    <mergeCell ref="D11:F11"/>
    <mergeCell ref="G28:G29"/>
    <mergeCell ref="B3:G3"/>
  </mergeCells>
  <printOptions/>
  <pageMargins left="0.9055118110236221" right="1.4960629921259843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Aristides</dc:creator>
  <cp:keywords/>
  <dc:description/>
  <cp:lastModifiedBy>Machado</cp:lastModifiedBy>
  <cp:lastPrinted>2017-03-14T11:17:05Z</cp:lastPrinted>
  <dcterms:created xsi:type="dcterms:W3CDTF">2017-03-09T14:08:26Z</dcterms:created>
  <dcterms:modified xsi:type="dcterms:W3CDTF">2017-04-25T10:17:09Z</dcterms:modified>
  <cp:category/>
  <cp:version/>
  <cp:contentType/>
  <cp:contentStatus/>
</cp:coreProperties>
</file>