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75" activeTab="1"/>
  </bookViews>
  <sheets>
    <sheet name="Construção de Edifícios" sheetId="1" r:id="rId1"/>
    <sheet name="Rodovias e Ferrovias" sheetId="2" r:id="rId2"/>
    <sheet name="Saneamento Básico" sheetId="3" r:id="rId3"/>
    <sheet name="Estações e Redes de Energia" sheetId="4" r:id="rId4"/>
    <sheet name="Obras Portuárias, Marit. e Fluv" sheetId="5" r:id="rId5"/>
    <sheet name="Fornecimento de Mat. e Equip." sheetId="6" r:id="rId6"/>
  </sheets>
  <definedNames>
    <definedName name="_xlnm.Print_Area" localSheetId="1">'Rodovias e Ferrovias'!$A$1:$F$50</definedName>
  </definedNames>
  <calcPr fullCalcOnLoad="1"/>
</workbook>
</file>

<file path=xl/sharedStrings.xml><?xml version="1.0" encoding="utf-8"?>
<sst xmlns="http://schemas.openxmlformats.org/spreadsheetml/2006/main" count="282" uniqueCount="54">
  <si>
    <t>ALTERAR SOMENTE AS CÉLULAS AMARELAS</t>
  </si>
  <si>
    <t>COMPOSIÇÃO ANALÍTICA DO BDI - CONSTRUÇÃO DE EDIFÍCIOS</t>
  </si>
  <si>
    <t>VALORES DE BDI POR TIPO DE OBRA %</t>
  </si>
  <si>
    <t>TIPO DE OBRA</t>
  </si>
  <si>
    <t>1 Quartil</t>
  </si>
  <si>
    <t>Médio</t>
  </si>
  <si>
    <t>3 Quartil</t>
  </si>
  <si>
    <t>Construção de Edifícios</t>
  </si>
  <si>
    <t>Escolher os parâmetros abaixo dentro do intervalo dos quartis, no entanto sem extrapolar o intervalo do BDI acima:</t>
  </si>
  <si>
    <t>DESCRIÇÃO</t>
  </si>
  <si>
    <t>VALORES DE REFERÊNCIA - %</t>
  </si>
  <si>
    <t>BDI ADOTADO %</t>
  </si>
  <si>
    <t>1º QUARTIL</t>
  </si>
  <si>
    <t>MÉDIO</t>
  </si>
  <si>
    <t>3º QUARTIL</t>
  </si>
  <si>
    <t>Administração Central</t>
  </si>
  <si>
    <t>Seguro e Garantia (*)</t>
  </si>
  <si>
    <t>Risco</t>
  </si>
  <si>
    <t>Despesas Financeiras</t>
  </si>
  <si>
    <t>Lucro</t>
  </si>
  <si>
    <r>
      <t xml:space="preserve">Tributos </t>
    </r>
    <r>
      <rPr>
        <b/>
        <i/>
        <sz val="11"/>
        <rFont val="Arial"/>
        <family val="2"/>
      </rPr>
      <t>(soma dos itens abaixo)</t>
    </r>
  </si>
  <si>
    <t>COFINS</t>
  </si>
  <si>
    <t>PIS</t>
  </si>
  <si>
    <t>ISSQN (**)</t>
  </si>
  <si>
    <t>TOTAL</t>
  </si>
  <si>
    <t>Fonte da composição, valores de referência e fórmula do BDI:  Acórdão 2622/2013 - TCU - Plenário</t>
  </si>
  <si>
    <t>Os valores de BDI acima foram calculados com emprego da fórmula abaixo:</t>
  </si>
  <si>
    <t>Onde:</t>
  </si>
  <si>
    <t>AC = taxa de rateio da Administração Central;</t>
  </si>
  <si>
    <t>DF = taxa das despesas financeiras;</t>
  </si>
  <si>
    <t>S = taxa de seguro; R = taxa de risco e G = garantia do empreendimento;</t>
  </si>
  <si>
    <t>I = taxa de tributos;</t>
  </si>
  <si>
    <t>L = taxa de lucro.</t>
  </si>
  <si>
    <t>OBS:</t>
  </si>
  <si>
    <t>(*) - PODE HAVER GARANTIA DESDE QUE PREVISTO NO EDITAL DA LICITAÇÃO E NO CONTRATO DE EXECUÇÃO.</t>
  </si>
  <si>
    <t>(**) - PODEM SER ACEITOS OUTROS PERCENTUAIS DE ISS DESDE QUE DEVIDAMENTE EMBASADOS NA LEGISLAÇÃO MUNICIPAL.</t>
  </si>
  <si>
    <r>
      <t xml:space="preserve">Conforme esse Acórdão, o valor final do BDI também deverá obedecer à faixa de variação abaixo, considerando os custos dos serviços </t>
    </r>
    <r>
      <rPr>
        <b/>
        <sz val="12"/>
        <rFont val="Arial"/>
        <family val="2"/>
      </rPr>
      <t>sem desoneração</t>
    </r>
    <r>
      <rPr>
        <sz val="12"/>
        <rFont val="Arial"/>
        <family val="2"/>
      </rPr>
      <t xml:space="preserve"> dos encargos sociais:</t>
    </r>
  </si>
  <si>
    <t>VALORES DE BDI POR TIPO DE OBRA</t>
  </si>
  <si>
    <t>Reiteramos que, por determinação do TCU, não é admitida a inclusão de IRPJ e CSLL no BDI, bem como Administração local, Instalação de Canteiro/acampamento, Mobilização/ desmobilização e demais itens que possam ser apropriados como custos diretos da obra, devendo ser apresentada a composição destes, com detalhamentos suficientes que justifiquem o valor obtido, não sendo admitido cálculo com estimativas percentuais genéricas.</t>
  </si>
  <si>
    <t>COMPOSIÇÃO ANALÍTICA DO BDI - RODOVIAS E FERROVIAS</t>
  </si>
  <si>
    <t>Construção de Rodovias e Ferrovias</t>
  </si>
  <si>
    <t>Tributos (soma dos itens abaixo)</t>
  </si>
  <si>
    <t>COMPOSIÇÃO ANALÍTICA DO BDI - REDES DE ABASTECIMENTO DE ÁGUA, COLETA DE ESGOTO E CONSTRUÇÕES CORRELATAS</t>
  </si>
  <si>
    <t>Saneamento Básico</t>
  </si>
  <si>
    <t>COMPOSIÇÃO ANALÍTICA DO BDI - CONSTRUÇÃO E MANUTAÇÃO DE ESTAÇÕES E REDES DE DISTRIBUIÇÃO DE ENERGIA ELÉTRICA</t>
  </si>
  <si>
    <t>Estações e Redes de Energia</t>
  </si>
  <si>
    <t>COMPOSIÇÃO ANALÍTICA DO BDI - OBRAS PORTUÁRIAS, MARÍTIMAS E FLUVIAIS</t>
  </si>
  <si>
    <t>Obras Portuárias, Marítimas e Fluviais</t>
  </si>
  <si>
    <t>COMPOSIÇÃO ANALÍTICA DO BDI - Fornecimento de Materiais e Equipamentos</t>
  </si>
  <si>
    <t>Fornecimento de Materiais e Equipamentos</t>
  </si>
  <si>
    <r>
      <t>Tributos (</t>
    </r>
    <r>
      <rPr>
        <b/>
        <i/>
        <sz val="12"/>
        <rFont val="Arial"/>
        <family val="2"/>
      </rPr>
      <t>Confins, PIS e ISSQN) + 4,5% INSS</t>
    </r>
  </si>
  <si>
    <r>
      <t xml:space="preserve">Desta forma, após o enquadramento do BDI nos critérios abordados acima e sendo utilizado no orçamento os custos dos serviços </t>
    </r>
    <r>
      <rPr>
        <b/>
        <sz val="12"/>
        <color indexed="8"/>
        <rFont val="Arial"/>
        <family val="2"/>
      </rPr>
      <t>com desoneração</t>
    </r>
    <r>
      <rPr>
        <sz val="12"/>
        <color indexed="8"/>
        <rFont val="Arial"/>
        <family val="2"/>
      </rPr>
      <t>, deverá ser incluído no item taxa de tributos o percentual de</t>
    </r>
    <r>
      <rPr>
        <b/>
        <sz val="12"/>
        <color indexed="8"/>
        <rFont val="Arial"/>
        <family val="2"/>
      </rPr>
      <t xml:space="preserve"> 4,5% </t>
    </r>
    <r>
      <rPr>
        <sz val="12"/>
        <color indexed="8"/>
        <rFont val="Arial"/>
        <family val="2"/>
      </rPr>
      <t xml:space="preserve">referente à contribuição previdenciária e recalculado o BDI. </t>
    </r>
  </si>
  <si>
    <r>
      <t xml:space="preserve">Desta forma, após o enquadramento do BDI nos critérios abordados acima e sendo utilizado no orçamento os custos dos serviços </t>
    </r>
    <r>
      <rPr>
        <b/>
        <sz val="12"/>
        <color indexed="8"/>
        <rFont val="Arial"/>
        <family val="2"/>
      </rPr>
      <t>com desoneração</t>
    </r>
    <r>
      <rPr>
        <sz val="12"/>
        <color indexed="8"/>
        <rFont val="Arial"/>
        <family val="2"/>
      </rPr>
      <t xml:space="preserve">, deverá ser incluído no item taxa de tributos o percentual de </t>
    </r>
    <r>
      <rPr>
        <b/>
        <sz val="12"/>
        <color indexed="8"/>
        <rFont val="Arial"/>
        <family val="2"/>
      </rPr>
      <t>4,5%</t>
    </r>
    <r>
      <rPr>
        <sz val="12"/>
        <color indexed="8"/>
        <rFont val="Arial"/>
        <family val="2"/>
      </rPr>
      <t xml:space="preserve"> referente à contribuição previdenciária e recalculado o BDI. </t>
    </r>
  </si>
  <si>
    <r>
      <t xml:space="preserve">Desta forma, após o enquadramento do BDI nos critérios abordados acima e sendo utilizado no orçamento os custos dos serviços </t>
    </r>
    <r>
      <rPr>
        <b/>
        <sz val="12"/>
        <color indexed="8"/>
        <rFont val="Arial"/>
        <family val="2"/>
      </rPr>
      <t>com desoneração</t>
    </r>
    <r>
      <rPr>
        <sz val="12"/>
        <color indexed="8"/>
        <rFont val="Arial"/>
        <family val="2"/>
      </rPr>
      <t>, deverá ser incluído no item taxa de tributos o percentual de</t>
    </r>
    <r>
      <rPr>
        <b/>
        <sz val="12"/>
        <color indexed="8"/>
        <rFont val="Arial"/>
        <family val="2"/>
      </rPr>
      <t xml:space="preserve"> 4,5%</t>
    </r>
    <r>
      <rPr>
        <sz val="12"/>
        <color indexed="8"/>
        <rFont val="Arial"/>
        <family val="2"/>
      </rPr>
      <t xml:space="preserve"> referente à contribuição previdenciária e recalculado o BDI. </t>
    </r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</si>
</sst>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9">
    <font>
      <sz val="10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indexed="10"/>
      <name val="Arial"/>
      <family val="2"/>
    </font>
    <font>
      <b/>
      <i/>
      <sz val="11"/>
      <name val="Arial"/>
      <family val="2"/>
    </font>
    <font>
      <sz val="10"/>
      <color indexed="1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1" fillId="21" borderId="5" applyNumberFormat="0" applyAlignment="0" applyProtection="0"/>
    <xf numFmtId="16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2" fontId="5" fillId="0" borderId="11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3" fillId="33" borderId="12" xfId="0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wrapText="1"/>
    </xf>
    <xf numFmtId="2" fontId="6" fillId="0" borderId="14" xfId="0" applyNumberFormat="1" applyFont="1" applyBorder="1" applyAlignment="1">
      <alignment wrapText="1"/>
    </xf>
    <xf numFmtId="2" fontId="6" fillId="34" borderId="14" xfId="0" applyNumberFormat="1" applyFont="1" applyFill="1" applyBorder="1" applyAlignment="1">
      <alignment wrapText="1"/>
    </xf>
    <xf numFmtId="2" fontId="6" fillId="0" borderId="13" xfId="0" applyNumberFormat="1" applyFont="1" applyBorder="1" applyAlignment="1">
      <alignment wrapText="1"/>
    </xf>
    <xf numFmtId="2" fontId="6" fillId="34" borderId="13" xfId="0" applyNumberFormat="1" applyFont="1" applyFill="1" applyBorder="1" applyAlignment="1">
      <alignment wrapText="1"/>
    </xf>
    <xf numFmtId="0" fontId="3" fillId="0" borderId="13" xfId="0" applyFont="1" applyBorder="1" applyAlignment="1">
      <alignment wrapText="1"/>
    </xf>
    <xf numFmtId="2" fontId="3" fillId="0" borderId="13" xfId="0" applyNumberFormat="1" applyFont="1" applyBorder="1" applyAlignment="1">
      <alignment wrapText="1"/>
    </xf>
    <xf numFmtId="0" fontId="3" fillId="0" borderId="15" xfId="0" applyFont="1" applyBorder="1" applyAlignment="1">
      <alignment wrapText="1"/>
    </xf>
    <xf numFmtId="2" fontId="3" fillId="0" borderId="15" xfId="0" applyNumberFormat="1" applyFont="1" applyBorder="1" applyAlignment="1">
      <alignment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0" fontId="9" fillId="34" borderId="0" xfId="0" applyFont="1" applyFill="1" applyAlignment="1">
      <alignment/>
    </xf>
    <xf numFmtId="0" fontId="0" fillId="0" borderId="0" xfId="0" applyFont="1" applyAlignment="1">
      <alignment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wrapText="1"/>
    </xf>
    <xf numFmtId="0" fontId="5" fillId="0" borderId="0" xfId="0" applyFont="1" applyAlignment="1">
      <alignment horizontal="justify"/>
    </xf>
    <xf numFmtId="10" fontId="5" fillId="0" borderId="11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4" fillId="34" borderId="16" xfId="0" applyFont="1" applyFill="1" applyBorder="1" applyAlignment="1">
      <alignment wrapText="1"/>
    </xf>
    <xf numFmtId="2" fontId="3" fillId="0" borderId="17" xfId="0" applyNumberFormat="1" applyFont="1" applyBorder="1" applyAlignment="1">
      <alignment wrapText="1"/>
    </xf>
    <xf numFmtId="2" fontId="3" fillId="0" borderId="18" xfId="0" applyNumberFormat="1" applyFont="1" applyBorder="1" applyAlignment="1">
      <alignment wrapText="1"/>
    </xf>
    <xf numFmtId="0" fontId="2" fillId="0" borderId="19" xfId="0" applyFont="1" applyBorder="1" applyAlignment="1">
      <alignment/>
    </xf>
    <xf numFmtId="2" fontId="13" fillId="0" borderId="20" xfId="0" applyNumberFormat="1" applyFont="1" applyBorder="1" applyAlignment="1">
      <alignment/>
    </xf>
    <xf numFmtId="2" fontId="13" fillId="0" borderId="21" xfId="0" applyNumberFormat="1" applyFont="1" applyBorder="1" applyAlignment="1">
      <alignment/>
    </xf>
    <xf numFmtId="0" fontId="13" fillId="0" borderId="0" xfId="0" applyFont="1" applyAlignment="1">
      <alignment/>
    </xf>
    <xf numFmtId="2" fontId="6" fillId="35" borderId="14" xfId="0" applyNumberFormat="1" applyFont="1" applyFill="1" applyBorder="1" applyAlignment="1" applyProtection="1">
      <alignment wrapText="1"/>
      <protection locked="0"/>
    </xf>
    <xf numFmtId="2" fontId="6" fillId="35" borderId="13" xfId="0" applyNumberFormat="1" applyFont="1" applyFill="1" applyBorder="1" applyAlignment="1" applyProtection="1">
      <alignment wrapText="1"/>
      <protection locked="0"/>
    </xf>
    <xf numFmtId="0" fontId="6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4" fillId="0" borderId="2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7" fillId="0" borderId="24" xfId="0" applyFont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wrapText="1"/>
    </xf>
    <xf numFmtId="0" fontId="14" fillId="0" borderId="25" xfId="0" applyFont="1" applyBorder="1" applyAlignment="1">
      <alignment horizont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24</xdr:row>
      <xdr:rowOff>47625</xdr:rowOff>
    </xdr:from>
    <xdr:to>
      <xdr:col>3</xdr:col>
      <xdr:colOff>1152525</xdr:colOff>
      <xdr:row>27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895850"/>
          <a:ext cx="57340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24</xdr:row>
      <xdr:rowOff>47625</xdr:rowOff>
    </xdr:from>
    <xdr:to>
      <xdr:col>3</xdr:col>
      <xdr:colOff>1152525</xdr:colOff>
      <xdr:row>27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162550"/>
          <a:ext cx="62579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28575</xdr:rowOff>
    </xdr:from>
    <xdr:to>
      <xdr:col>3</xdr:col>
      <xdr:colOff>1352550</xdr:colOff>
      <xdr:row>27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305425"/>
          <a:ext cx="64198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24</xdr:row>
      <xdr:rowOff>28575</xdr:rowOff>
    </xdr:from>
    <xdr:to>
      <xdr:col>4</xdr:col>
      <xdr:colOff>57150</xdr:colOff>
      <xdr:row>27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448300"/>
          <a:ext cx="66675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24</xdr:row>
      <xdr:rowOff>28575</xdr:rowOff>
    </xdr:from>
    <xdr:to>
      <xdr:col>4</xdr:col>
      <xdr:colOff>57150</xdr:colOff>
      <xdr:row>27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72150"/>
          <a:ext cx="66865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24</xdr:row>
      <xdr:rowOff>28575</xdr:rowOff>
    </xdr:from>
    <xdr:to>
      <xdr:col>4</xdr:col>
      <xdr:colOff>57150</xdr:colOff>
      <xdr:row>28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972175"/>
          <a:ext cx="649605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zoomScale="85" zoomScaleNormal="85" zoomScalePageLayoutView="0" workbookViewId="0" topLeftCell="A1">
      <selection activeCell="E49" sqref="E49"/>
    </sheetView>
  </sheetViews>
  <sheetFormatPr defaultColWidth="9.140625" defaultRowHeight="15" customHeight="1"/>
  <cols>
    <col min="1" max="1" width="28.140625" style="0" customWidth="1"/>
    <col min="2" max="2" width="20.7109375" style="0" customWidth="1"/>
    <col min="3" max="3" width="22.57421875" style="0" customWidth="1"/>
    <col min="4" max="4" width="26.140625" style="0" customWidth="1"/>
    <col min="5" max="5" width="30.7109375" style="0" customWidth="1"/>
    <col min="6" max="6" width="11.8515625" style="0" customWidth="1"/>
  </cols>
  <sheetData>
    <row r="1" spans="1:10" ht="15" customHeight="1">
      <c r="A1" s="45" t="s">
        <v>0</v>
      </c>
      <c r="B1" s="45"/>
      <c r="C1" s="45"/>
      <c r="D1" s="45"/>
      <c r="E1" s="45"/>
      <c r="F1" s="1"/>
      <c r="G1" s="1"/>
      <c r="H1" s="1"/>
      <c r="I1" s="1"/>
      <c r="J1" s="1"/>
    </row>
    <row r="2" spans="1:10" ht="15" customHeight="1">
      <c r="A2" s="46" t="s">
        <v>1</v>
      </c>
      <c r="B2" s="46"/>
      <c r="C2" s="46"/>
      <c r="D2" s="46"/>
      <c r="E2" s="46"/>
      <c r="F2" s="2"/>
      <c r="G2" s="2"/>
      <c r="H2" s="2"/>
      <c r="I2" s="2"/>
      <c r="J2" s="2"/>
    </row>
    <row r="3" spans="1:10" ht="6.75" customHeight="1">
      <c r="A3" s="3"/>
      <c r="B3" s="3"/>
      <c r="C3" s="3"/>
      <c r="D3" s="3"/>
      <c r="E3" s="3"/>
      <c r="F3" s="2"/>
      <c r="G3" s="2"/>
      <c r="H3" s="2"/>
      <c r="I3" s="2"/>
      <c r="J3" s="2"/>
    </row>
    <row r="4" spans="1:10" ht="15" customHeight="1">
      <c r="A4" s="42" t="s">
        <v>2</v>
      </c>
      <c r="B4" s="42"/>
      <c r="C4" s="42"/>
      <c r="D4" s="42"/>
      <c r="E4" s="3"/>
      <c r="F4" s="2"/>
      <c r="G4" s="2"/>
      <c r="H4" s="2"/>
      <c r="I4" s="2"/>
      <c r="J4" s="2"/>
    </row>
    <row r="5" spans="1:10" ht="15" customHeight="1">
      <c r="A5" s="4" t="s">
        <v>3</v>
      </c>
      <c r="B5" s="5" t="s">
        <v>4</v>
      </c>
      <c r="C5" s="5" t="s">
        <v>5</v>
      </c>
      <c r="D5" s="5" t="s">
        <v>6</v>
      </c>
      <c r="E5" s="3"/>
      <c r="F5" s="2"/>
      <c r="G5" s="2"/>
      <c r="H5" s="2"/>
      <c r="I5" s="2"/>
      <c r="J5" s="2"/>
    </row>
    <row r="6" spans="1:10" ht="15" customHeight="1">
      <c r="A6" s="6" t="s">
        <v>7</v>
      </c>
      <c r="B6" s="7">
        <v>20.34</v>
      </c>
      <c r="C6" s="7">
        <v>22.12</v>
      </c>
      <c r="D6" s="7">
        <v>25</v>
      </c>
      <c r="E6" s="8"/>
      <c r="F6" s="8"/>
      <c r="G6" s="8"/>
      <c r="H6" s="8"/>
      <c r="I6" s="8"/>
      <c r="J6" s="8"/>
    </row>
    <row r="7" spans="1:10" ht="36" customHeight="1">
      <c r="A7" s="47" t="s">
        <v>8</v>
      </c>
      <c r="B7" s="47"/>
      <c r="C7" s="47"/>
      <c r="D7" s="47"/>
      <c r="E7" s="8"/>
      <c r="F7" s="8"/>
      <c r="G7" s="8"/>
      <c r="H7" s="8"/>
      <c r="I7" s="8"/>
      <c r="J7" s="8"/>
    </row>
    <row r="8" spans="1:10" ht="15" customHeight="1">
      <c r="A8" s="48" t="s">
        <v>9</v>
      </c>
      <c r="B8" s="49" t="s">
        <v>10</v>
      </c>
      <c r="C8" s="49"/>
      <c r="D8" s="49"/>
      <c r="E8" s="48" t="s">
        <v>11</v>
      </c>
      <c r="F8" s="8"/>
      <c r="G8" s="8"/>
      <c r="H8" s="8"/>
      <c r="I8" s="8"/>
      <c r="J8" s="8"/>
    </row>
    <row r="9" spans="1:10" ht="15" customHeight="1">
      <c r="A9" s="48"/>
      <c r="B9" s="9" t="s">
        <v>12</v>
      </c>
      <c r="C9" s="9" t="s">
        <v>13</v>
      </c>
      <c r="D9" s="9" t="s">
        <v>14</v>
      </c>
      <c r="E9" s="48"/>
      <c r="F9" s="8"/>
      <c r="G9" s="10"/>
      <c r="H9" s="10"/>
      <c r="I9" s="10"/>
      <c r="J9" s="8"/>
    </row>
    <row r="10" spans="1:10" ht="15" customHeight="1">
      <c r="A10" s="11" t="s">
        <v>15</v>
      </c>
      <c r="B10" s="12">
        <v>3</v>
      </c>
      <c r="C10" s="12">
        <v>4</v>
      </c>
      <c r="D10" s="12">
        <v>5.5</v>
      </c>
      <c r="E10" s="13"/>
      <c r="F10" s="8" t="str">
        <f>IF(E10=0," ",IF(E10&lt;B10,"ERRO",(IF(E10&gt;D10,"ERRO","OK!"))))</f>
        <v> </v>
      </c>
      <c r="G10" s="10"/>
      <c r="H10" s="10"/>
      <c r="I10" s="10"/>
      <c r="J10" s="8"/>
    </row>
    <row r="11" spans="1:10" ht="15" customHeight="1">
      <c r="A11" s="11" t="s">
        <v>16</v>
      </c>
      <c r="B11" s="14">
        <v>0.8</v>
      </c>
      <c r="C11" s="14">
        <v>0.8</v>
      </c>
      <c r="D11" s="14">
        <v>1</v>
      </c>
      <c r="E11" s="15"/>
      <c r="F11" s="8" t="str">
        <f aca="true" t="shared" si="0" ref="F11:F18">IF(E11=0," ",IF(E11&lt;B11,"ERRO",(IF(E11&gt;D11,"ERRO","OK!"))))</f>
        <v> </v>
      </c>
      <c r="G11" s="10"/>
      <c r="H11" s="10"/>
      <c r="I11" s="10"/>
      <c r="J11" s="8"/>
    </row>
    <row r="12" spans="1:10" ht="15" customHeight="1">
      <c r="A12" s="11" t="s">
        <v>17</v>
      </c>
      <c r="B12" s="14">
        <v>0.97</v>
      </c>
      <c r="C12" s="14">
        <v>1.27</v>
      </c>
      <c r="D12" s="14">
        <v>1.27</v>
      </c>
      <c r="E12" s="15"/>
      <c r="F12" s="8" t="str">
        <f t="shared" si="0"/>
        <v> </v>
      </c>
      <c r="G12" s="10"/>
      <c r="H12" s="10"/>
      <c r="I12" s="10"/>
      <c r="J12" s="8"/>
    </row>
    <row r="13" spans="1:10" ht="15" customHeight="1">
      <c r="A13" s="11" t="s">
        <v>18</v>
      </c>
      <c r="B13" s="14">
        <v>0.59</v>
      </c>
      <c r="C13" s="14">
        <v>1.23</v>
      </c>
      <c r="D13" s="14">
        <v>1.39</v>
      </c>
      <c r="E13" s="15"/>
      <c r="F13" s="8" t="str">
        <f t="shared" si="0"/>
        <v> </v>
      </c>
      <c r="G13" s="10"/>
      <c r="H13" s="10"/>
      <c r="I13" s="10"/>
      <c r="J13" s="8"/>
    </row>
    <row r="14" spans="1:10" ht="15" customHeight="1">
      <c r="A14" s="11" t="s">
        <v>19</v>
      </c>
      <c r="B14" s="14">
        <v>6.16</v>
      </c>
      <c r="C14" s="14">
        <v>7.4</v>
      </c>
      <c r="D14" s="14">
        <v>8.96</v>
      </c>
      <c r="E14" s="15"/>
      <c r="F14" s="8" t="str">
        <f t="shared" si="0"/>
        <v> </v>
      </c>
      <c r="G14" s="10"/>
      <c r="H14" s="10"/>
      <c r="I14" s="10"/>
      <c r="J14" s="8"/>
    </row>
    <row r="15" spans="1:10" ht="30.75" customHeight="1">
      <c r="A15" s="16" t="s">
        <v>20</v>
      </c>
      <c r="B15" s="17">
        <f>SUM(B16:B18)</f>
        <v>5.15</v>
      </c>
      <c r="C15" s="17">
        <f>SUM(C16:C18)</f>
        <v>6.65</v>
      </c>
      <c r="D15" s="17">
        <f>SUM(D16:D18)</f>
        <v>8.65</v>
      </c>
      <c r="E15" s="17">
        <f>SUM(E16:E18)</f>
        <v>0</v>
      </c>
      <c r="F15" s="8" t="str">
        <f t="shared" si="0"/>
        <v> </v>
      </c>
      <c r="G15" s="10"/>
      <c r="H15" s="10"/>
      <c r="I15" s="10"/>
      <c r="J15" s="8"/>
    </row>
    <row r="16" spans="1:10" ht="15" customHeight="1">
      <c r="A16" s="11" t="s">
        <v>21</v>
      </c>
      <c r="B16" s="14">
        <v>3</v>
      </c>
      <c r="C16" s="14">
        <v>3</v>
      </c>
      <c r="D16" s="14">
        <v>3</v>
      </c>
      <c r="E16" s="15"/>
      <c r="F16" s="8" t="str">
        <f t="shared" si="0"/>
        <v> </v>
      </c>
      <c r="G16" s="10"/>
      <c r="H16" s="10"/>
      <c r="I16" s="10"/>
      <c r="J16" s="8"/>
    </row>
    <row r="17" spans="1:10" ht="15" customHeight="1">
      <c r="A17" s="11" t="s">
        <v>22</v>
      </c>
      <c r="B17" s="14">
        <v>0.65</v>
      </c>
      <c r="C17" s="14">
        <v>0.65</v>
      </c>
      <c r="D17" s="14">
        <v>0.65</v>
      </c>
      <c r="E17" s="15"/>
      <c r="F17" s="8" t="str">
        <f t="shared" si="0"/>
        <v> </v>
      </c>
      <c r="G17" s="10"/>
      <c r="H17" s="10"/>
      <c r="I17" s="10"/>
      <c r="J17" s="8"/>
    </row>
    <row r="18" spans="1:10" ht="15" customHeight="1">
      <c r="A18" s="11" t="s">
        <v>23</v>
      </c>
      <c r="B18" s="14">
        <v>1.5</v>
      </c>
      <c r="C18" s="14">
        <v>3</v>
      </c>
      <c r="D18" s="14">
        <v>5</v>
      </c>
      <c r="E18" s="15"/>
      <c r="F18" s="8" t="str">
        <f t="shared" si="0"/>
        <v> </v>
      </c>
      <c r="G18" s="8"/>
      <c r="H18" s="8"/>
      <c r="I18" s="8"/>
      <c r="J18" s="8"/>
    </row>
    <row r="19" spans="1:10" ht="15" customHeight="1">
      <c r="A19" s="18" t="s">
        <v>24</v>
      </c>
      <c r="B19" s="19"/>
      <c r="C19" s="19"/>
      <c r="D19" s="19"/>
      <c r="E19" s="19">
        <f>ROUND((((((1+E10/100+E11/100+E12/100)*(1+E13/100)*(1+E14/100))/(1-E15/100))-1)*100),2)</f>
        <v>0</v>
      </c>
      <c r="F19" s="8" t="str">
        <f>IF(E19=0," ",IF(E19&lt;B6,"ERRO",(IF(E19&gt;D6,"ERRO","OK!"))))</f>
        <v> </v>
      </c>
      <c r="G19" s="8"/>
      <c r="H19" s="8"/>
      <c r="I19" s="8"/>
      <c r="J19" s="8"/>
    </row>
    <row r="20" spans="1:10" ht="8.25" customHeight="1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15" customHeight="1">
      <c r="A21" s="8" t="s">
        <v>25</v>
      </c>
      <c r="B21" s="8"/>
      <c r="C21" s="8"/>
      <c r="D21" s="8"/>
      <c r="E21" s="8"/>
      <c r="F21" s="8"/>
      <c r="G21" s="8"/>
      <c r="H21" s="8"/>
      <c r="I21" s="8"/>
      <c r="J21" s="8"/>
    </row>
    <row r="22" spans="1:10" ht="15" customHeight="1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ht="15" customHeight="1">
      <c r="A23" s="44" t="s">
        <v>26</v>
      </c>
      <c r="B23" s="44"/>
      <c r="C23" s="44"/>
      <c r="D23" s="44"/>
      <c r="E23" s="8"/>
      <c r="F23" s="8"/>
      <c r="G23" s="8"/>
      <c r="H23" s="8"/>
      <c r="I23" s="8"/>
      <c r="J23" s="8"/>
    </row>
    <row r="24" spans="1:10" ht="15" customHeight="1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15" customHeight="1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15" customHeight="1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ht="6.75" customHeight="1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ht="15" customHeight="1">
      <c r="A29" s="20" t="s">
        <v>27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>
      <c r="A30" s="39" t="s">
        <v>28</v>
      </c>
      <c r="B30" s="39"/>
      <c r="C30" s="39"/>
      <c r="D30" s="39"/>
      <c r="E30" s="8"/>
      <c r="F30" s="8"/>
      <c r="G30" s="8"/>
      <c r="H30" s="8"/>
      <c r="I30" s="8"/>
      <c r="J30" s="8"/>
    </row>
    <row r="31" spans="1:10" ht="15" customHeight="1">
      <c r="A31" s="39" t="s">
        <v>29</v>
      </c>
      <c r="B31" s="39"/>
      <c r="C31" s="39"/>
      <c r="D31" s="39"/>
      <c r="E31" s="8"/>
      <c r="F31" s="8"/>
      <c r="G31" s="8"/>
      <c r="H31" s="8"/>
      <c r="I31" s="8"/>
      <c r="J31" s="8"/>
    </row>
    <row r="32" spans="1:10" ht="15" customHeight="1">
      <c r="A32" s="39" t="s">
        <v>30</v>
      </c>
      <c r="B32" s="39"/>
      <c r="C32" s="39"/>
      <c r="D32" s="39"/>
      <c r="E32" s="8"/>
      <c r="F32" s="8"/>
      <c r="G32" s="8"/>
      <c r="H32" s="8"/>
      <c r="I32" s="8"/>
      <c r="J32" s="8"/>
    </row>
    <row r="33" spans="1:10" ht="15" customHeight="1">
      <c r="A33" s="39" t="s">
        <v>31</v>
      </c>
      <c r="B33" s="39"/>
      <c r="C33" s="39"/>
      <c r="D33" s="39"/>
      <c r="E33" s="8"/>
      <c r="F33" s="8"/>
      <c r="G33" s="8"/>
      <c r="H33" s="8"/>
      <c r="I33" s="8"/>
      <c r="J33" s="8"/>
    </row>
    <row r="34" spans="1:10" ht="15" customHeight="1">
      <c r="A34" s="39" t="s">
        <v>32</v>
      </c>
      <c r="B34" s="39"/>
      <c r="C34" s="39"/>
      <c r="D34" s="39"/>
      <c r="E34" s="8"/>
      <c r="F34" s="8"/>
      <c r="G34" s="8"/>
      <c r="H34" s="8"/>
      <c r="I34" s="8"/>
      <c r="J34" s="8"/>
    </row>
    <row r="35" spans="1:10" ht="8.25" customHeight="1">
      <c r="A35" s="21"/>
      <c r="B35" s="21"/>
      <c r="C35" s="21"/>
      <c r="D35" s="21"/>
      <c r="E35" s="8"/>
      <c r="F35" s="8"/>
      <c r="G35" s="8"/>
      <c r="H35" s="8"/>
      <c r="I35" s="8"/>
      <c r="J35" s="8"/>
    </row>
    <row r="36" spans="1:10" ht="15" customHeight="1">
      <c r="A36" s="22" t="s">
        <v>33</v>
      </c>
      <c r="B36" s="22"/>
      <c r="C36" s="22"/>
      <c r="D36" s="22"/>
      <c r="E36" s="22"/>
      <c r="F36" s="23"/>
      <c r="G36" s="23"/>
      <c r="H36" s="23"/>
      <c r="I36" s="23"/>
      <c r="J36" s="23"/>
    </row>
    <row r="37" spans="1:10" ht="15" customHeight="1">
      <c r="A37" s="24" t="s">
        <v>34</v>
      </c>
      <c r="B37" s="25"/>
      <c r="C37" s="25"/>
      <c r="D37" s="25"/>
      <c r="E37" s="25"/>
      <c r="F37" s="23"/>
      <c r="G37" s="23"/>
      <c r="H37" s="23"/>
      <c r="I37" s="23"/>
      <c r="J37" s="23"/>
    </row>
    <row r="38" spans="1:10" ht="15" customHeight="1">
      <c r="A38" s="24" t="s">
        <v>35</v>
      </c>
      <c r="B38" s="25"/>
      <c r="C38" s="25"/>
      <c r="D38" s="25"/>
      <c r="E38" s="25"/>
      <c r="F38" s="23"/>
      <c r="G38" s="23"/>
      <c r="H38" s="23"/>
      <c r="I38" s="23"/>
      <c r="J38" s="23"/>
    </row>
    <row r="39" ht="10.5" customHeight="1"/>
    <row r="40" spans="1:4" ht="48.75" customHeight="1">
      <c r="A40" s="41" t="s">
        <v>36</v>
      </c>
      <c r="B40" s="41"/>
      <c r="C40" s="41"/>
      <c r="D40" s="41"/>
    </row>
    <row r="41" ht="8.25" customHeight="1">
      <c r="A41" s="26"/>
    </row>
    <row r="42" spans="1:4" ht="15" customHeight="1">
      <c r="A42" s="42" t="s">
        <v>37</v>
      </c>
      <c r="B42" s="42"/>
      <c r="C42" s="42"/>
      <c r="D42" s="42"/>
    </row>
    <row r="43" spans="1:4" ht="15" customHeight="1">
      <c r="A43" s="4" t="s">
        <v>3</v>
      </c>
      <c r="B43" s="5" t="s">
        <v>4</v>
      </c>
      <c r="C43" s="5" t="s">
        <v>5</v>
      </c>
      <c r="D43" s="5" t="s">
        <v>6</v>
      </c>
    </row>
    <row r="44" spans="1:4" ht="15" customHeight="1">
      <c r="A44" s="6" t="s">
        <v>7</v>
      </c>
      <c r="B44" s="27">
        <v>0.2034</v>
      </c>
      <c r="C44" s="27">
        <v>0.2212</v>
      </c>
      <c r="D44" s="27">
        <v>0.25</v>
      </c>
    </row>
    <row r="45" spans="1:4" ht="72.75" customHeight="1">
      <c r="A45" s="43" t="s">
        <v>51</v>
      </c>
      <c r="B45" s="43"/>
      <c r="C45" s="43"/>
      <c r="D45" s="43"/>
    </row>
    <row r="46" spans="1:4" ht="15" customHeight="1">
      <c r="A46" s="28"/>
      <c r="B46" s="29"/>
      <c r="C46" s="29"/>
      <c r="D46" s="29"/>
    </row>
    <row r="47" spans="1:4" ht="94.5" customHeight="1">
      <c r="A47" s="40" t="s">
        <v>38</v>
      </c>
      <c r="B47" s="40"/>
      <c r="C47" s="40"/>
      <c r="D47" s="40"/>
    </row>
    <row r="49" spans="1:5" ht="48.75" customHeight="1">
      <c r="A49" s="30" t="s">
        <v>50</v>
      </c>
      <c r="B49" s="31">
        <f>SUM(B16:B18)+4.5</f>
        <v>9.65</v>
      </c>
      <c r="C49" s="31">
        <f>SUM(C16:C18)+4.5</f>
        <v>11.15</v>
      </c>
      <c r="D49" s="31">
        <f>SUM(D16:D18)+4.5</f>
        <v>13.15</v>
      </c>
      <c r="E49" s="32">
        <f>IF(E15&gt;0,(SUM(E16:E18)+4.5),0)</f>
        <v>0</v>
      </c>
    </row>
    <row r="50" spans="1:5" s="36" customFormat="1" ht="23.25" customHeight="1">
      <c r="A50" s="33" t="s">
        <v>24</v>
      </c>
      <c r="B50" s="34"/>
      <c r="C50" s="34"/>
      <c r="D50" s="34"/>
      <c r="E50" s="35">
        <f>((((1+E10/100+E11/100+E12/100)*(1+E13/100)*(1+E14/100))/(1-E49/100))-1)*100</f>
        <v>0</v>
      </c>
    </row>
  </sheetData>
  <sheetProtection sheet="1" objects="1" scenarios="1"/>
  <mergeCells count="17">
    <mergeCell ref="A23:D23"/>
    <mergeCell ref="A1:E1"/>
    <mergeCell ref="A2:E2"/>
    <mergeCell ref="A4:D4"/>
    <mergeCell ref="A7:D7"/>
    <mergeCell ref="A8:A9"/>
    <mergeCell ref="B8:D8"/>
    <mergeCell ref="E8:E9"/>
    <mergeCell ref="A30:D30"/>
    <mergeCell ref="A31:D31"/>
    <mergeCell ref="A32:D32"/>
    <mergeCell ref="A33:D33"/>
    <mergeCell ref="A47:D47"/>
    <mergeCell ref="A34:D34"/>
    <mergeCell ref="A40:D40"/>
    <mergeCell ref="A42:D42"/>
    <mergeCell ref="A45:D4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tabSelected="1" zoomScale="85" zoomScaleNormal="85" zoomScalePageLayoutView="0" workbookViewId="0" topLeftCell="A1">
      <selection activeCell="A7" sqref="A7:D7"/>
    </sheetView>
  </sheetViews>
  <sheetFormatPr defaultColWidth="9.140625" defaultRowHeight="12.75"/>
  <cols>
    <col min="1" max="1" width="32.421875" style="0" customWidth="1"/>
    <col min="2" max="3" width="23.421875" style="0" customWidth="1"/>
    <col min="4" max="4" width="22.7109375" style="0" customWidth="1"/>
    <col min="5" max="5" width="26.421875" style="0" customWidth="1"/>
  </cols>
  <sheetData>
    <row r="1" spans="1:5" ht="14.25">
      <c r="A1" s="45" t="s">
        <v>0</v>
      </c>
      <c r="B1" s="45"/>
      <c r="C1" s="45"/>
      <c r="D1" s="45"/>
      <c r="E1" s="45"/>
    </row>
    <row r="2" spans="1:5" ht="18" customHeight="1">
      <c r="A2" s="46" t="s">
        <v>39</v>
      </c>
      <c r="B2" s="46"/>
      <c r="C2" s="46"/>
      <c r="D2" s="46"/>
      <c r="E2" s="46"/>
    </row>
    <row r="3" spans="1:5" ht="9.75" customHeight="1">
      <c r="A3" s="3"/>
      <c r="B3" s="3"/>
      <c r="C3" s="3"/>
      <c r="D3" s="3"/>
      <c r="E3" s="3"/>
    </row>
    <row r="4" spans="1:5" ht="18.75" customHeight="1">
      <c r="A4" s="42" t="s">
        <v>2</v>
      </c>
      <c r="B4" s="42"/>
      <c r="C4" s="42"/>
      <c r="D4" s="42"/>
      <c r="E4" s="50"/>
    </row>
    <row r="5" spans="1:5" ht="18.75" customHeight="1">
      <c r="A5" s="4" t="s">
        <v>3</v>
      </c>
      <c r="B5" s="5" t="s">
        <v>4</v>
      </c>
      <c r="C5" s="5" t="s">
        <v>5</v>
      </c>
      <c r="D5" s="5" t="s">
        <v>6</v>
      </c>
      <c r="E5" s="50"/>
    </row>
    <row r="6" spans="1:5" ht="33" customHeight="1">
      <c r="A6" s="6" t="s">
        <v>40</v>
      </c>
      <c r="B6" s="7">
        <v>19.6</v>
      </c>
      <c r="C6" s="7">
        <v>20.97</v>
      </c>
      <c r="D6" s="7">
        <v>24.23</v>
      </c>
      <c r="E6" s="50"/>
    </row>
    <row r="7" spans="1:5" ht="34.5" customHeight="1">
      <c r="A7" s="47" t="s">
        <v>8</v>
      </c>
      <c r="B7" s="47"/>
      <c r="C7" s="47"/>
      <c r="D7" s="47"/>
      <c r="E7" s="8"/>
    </row>
    <row r="8" spans="1:5" ht="15" customHeight="1">
      <c r="A8" s="48" t="s">
        <v>9</v>
      </c>
      <c r="B8" s="49" t="s">
        <v>10</v>
      </c>
      <c r="C8" s="49"/>
      <c r="D8" s="49"/>
      <c r="E8" s="48" t="s">
        <v>11</v>
      </c>
    </row>
    <row r="9" spans="1:5" ht="15">
      <c r="A9" s="48"/>
      <c r="B9" s="9" t="s">
        <v>12</v>
      </c>
      <c r="C9" s="9" t="s">
        <v>13</v>
      </c>
      <c r="D9" s="9" t="s">
        <v>14</v>
      </c>
      <c r="E9" s="48"/>
    </row>
    <row r="10" spans="1:6" ht="14.25">
      <c r="A10" s="11" t="s">
        <v>15</v>
      </c>
      <c r="B10" s="12">
        <v>3.8</v>
      </c>
      <c r="C10" s="12">
        <v>4.01</v>
      </c>
      <c r="D10" s="12">
        <v>4.67</v>
      </c>
      <c r="E10" s="37">
        <v>3.8</v>
      </c>
      <c r="F10" s="8" t="str">
        <f>IF(E10=0," ",IF(E10&lt;B10,"ERRO",(IF(E10&gt;D10,"ERRO","OK!"))))</f>
        <v>OK!</v>
      </c>
    </row>
    <row r="11" spans="1:6" ht="14.25">
      <c r="A11" s="11" t="s">
        <v>16</v>
      </c>
      <c r="B11" s="14">
        <v>0.32</v>
      </c>
      <c r="C11" s="14">
        <v>0.4</v>
      </c>
      <c r="D11" s="14">
        <v>0.74</v>
      </c>
      <c r="E11" s="38">
        <v>0.32</v>
      </c>
      <c r="F11" s="8" t="str">
        <f aca="true" t="shared" si="0" ref="F11:F18">IF(E11=0," ",IF(E11&lt;B11,"ERRO",(IF(E11&gt;D11,"ERRO","OK!"))))</f>
        <v>OK!</v>
      </c>
    </row>
    <row r="12" spans="1:6" ht="14.25">
      <c r="A12" s="11" t="s">
        <v>17</v>
      </c>
      <c r="B12" s="14">
        <v>0.5</v>
      </c>
      <c r="C12" s="14">
        <v>0.56</v>
      </c>
      <c r="D12" s="14">
        <v>0.97</v>
      </c>
      <c r="E12" s="38">
        <v>0.56</v>
      </c>
      <c r="F12" s="8" t="str">
        <f t="shared" si="0"/>
        <v>OK!</v>
      </c>
    </row>
    <row r="13" spans="1:6" ht="14.25">
      <c r="A13" s="11" t="s">
        <v>18</v>
      </c>
      <c r="B13" s="14">
        <v>1.02</v>
      </c>
      <c r="C13" s="14">
        <v>1.11</v>
      </c>
      <c r="D13" s="14">
        <v>1.21</v>
      </c>
      <c r="E13" s="38">
        <v>1.02</v>
      </c>
      <c r="F13" s="8" t="str">
        <f t="shared" si="0"/>
        <v>OK!</v>
      </c>
    </row>
    <row r="14" spans="1:6" ht="14.25">
      <c r="A14" s="11" t="s">
        <v>19</v>
      </c>
      <c r="B14" s="14">
        <v>6.64</v>
      </c>
      <c r="C14" s="14">
        <v>7.3</v>
      </c>
      <c r="D14" s="14">
        <v>8.69</v>
      </c>
      <c r="E14" s="38">
        <v>7.96</v>
      </c>
      <c r="F14" s="8" t="str">
        <f t="shared" si="0"/>
        <v>OK!</v>
      </c>
    </row>
    <row r="15" spans="1:6" ht="30">
      <c r="A15" s="16" t="s">
        <v>41</v>
      </c>
      <c r="B15" s="17">
        <f>SUM(B16:B18)</f>
        <v>5.15</v>
      </c>
      <c r="C15" s="17">
        <f>SUM(C16:C18)</f>
        <v>6.65</v>
      </c>
      <c r="D15" s="17">
        <f>SUM(D16:D18)</f>
        <v>8.65</v>
      </c>
      <c r="E15" s="17">
        <f>SUM(E16:E18)</f>
        <v>5.65</v>
      </c>
      <c r="F15" s="8" t="str">
        <f t="shared" si="0"/>
        <v>OK!</v>
      </c>
    </row>
    <row r="16" spans="1:6" ht="14.25">
      <c r="A16" s="11" t="s">
        <v>21</v>
      </c>
      <c r="B16" s="14">
        <v>3</v>
      </c>
      <c r="C16" s="14">
        <v>3</v>
      </c>
      <c r="D16" s="14">
        <v>3</v>
      </c>
      <c r="E16" s="38">
        <v>3</v>
      </c>
      <c r="F16" s="8" t="str">
        <f t="shared" si="0"/>
        <v>OK!</v>
      </c>
    </row>
    <row r="17" spans="1:6" ht="14.25">
      <c r="A17" s="11" t="s">
        <v>22</v>
      </c>
      <c r="B17" s="14">
        <v>0.65</v>
      </c>
      <c r="C17" s="14">
        <v>0.65</v>
      </c>
      <c r="D17" s="14">
        <v>0.65</v>
      </c>
      <c r="E17" s="38">
        <v>0.65</v>
      </c>
      <c r="F17" s="8" t="str">
        <f t="shared" si="0"/>
        <v>OK!</v>
      </c>
    </row>
    <row r="18" spans="1:6" ht="14.25">
      <c r="A18" s="11" t="s">
        <v>23</v>
      </c>
      <c r="B18" s="14">
        <v>1.5</v>
      </c>
      <c r="C18" s="14">
        <v>3</v>
      </c>
      <c r="D18" s="14">
        <v>5</v>
      </c>
      <c r="E18" s="38">
        <v>2</v>
      </c>
      <c r="F18" s="8" t="str">
        <f t="shared" si="0"/>
        <v>OK!</v>
      </c>
    </row>
    <row r="19" spans="1:6" ht="15">
      <c r="A19" s="18" t="s">
        <v>24</v>
      </c>
      <c r="B19" s="19"/>
      <c r="C19" s="19"/>
      <c r="D19" s="19"/>
      <c r="E19" s="19">
        <f>ROUND((((((1+E10/100+E11/100+E12/100)*(1+E13/100)*(1+E14/100))/(1-E15/100))-1)*100),2)</f>
        <v>21</v>
      </c>
      <c r="F19" s="8" t="str">
        <f>IF(E19=0," ",IF(E19&lt;B6,"ERRO",(IF(E19&gt;D6,"ERRO","OK!"))))</f>
        <v>OK!</v>
      </c>
    </row>
    <row r="20" spans="1:5" ht="14.25">
      <c r="A20" s="8"/>
      <c r="B20" s="8"/>
      <c r="C20" s="8"/>
      <c r="D20" s="8"/>
      <c r="E20" s="8"/>
    </row>
    <row r="21" spans="1:5" ht="14.25">
      <c r="A21" s="8" t="s">
        <v>25</v>
      </c>
      <c r="B21" s="8"/>
      <c r="C21" s="8"/>
      <c r="D21" s="8"/>
      <c r="E21" s="8"/>
    </row>
    <row r="22" spans="1:5" ht="9.75" customHeight="1">
      <c r="A22" s="8"/>
      <c r="B22" s="8"/>
      <c r="C22" s="8"/>
      <c r="D22" s="8"/>
      <c r="E22" s="8"/>
    </row>
    <row r="23" spans="1:5" ht="14.25" customHeight="1">
      <c r="A23" s="44" t="s">
        <v>26</v>
      </c>
      <c r="B23" s="44"/>
      <c r="C23" s="44"/>
      <c r="D23" s="44"/>
      <c r="E23" s="8"/>
    </row>
    <row r="24" spans="1:5" ht="14.25">
      <c r="A24" s="8"/>
      <c r="B24" s="8"/>
      <c r="C24" s="8"/>
      <c r="D24" s="8"/>
      <c r="E24" s="8"/>
    </row>
    <row r="25" spans="1:5" ht="14.25">
      <c r="A25" s="8"/>
      <c r="B25" s="8"/>
      <c r="C25" s="8"/>
      <c r="D25" s="8"/>
      <c r="E25" s="8"/>
    </row>
    <row r="26" spans="1:5" ht="14.25">
      <c r="A26" s="8"/>
      <c r="B26" s="8"/>
      <c r="C26" s="8"/>
      <c r="D26" s="8"/>
      <c r="E26" s="8"/>
    </row>
    <row r="27" spans="1:5" ht="14.25">
      <c r="A27" s="8"/>
      <c r="B27" s="8"/>
      <c r="C27" s="8"/>
      <c r="D27" s="8"/>
      <c r="E27" s="8"/>
    </row>
    <row r="28" spans="1:5" ht="14.25">
      <c r="A28" s="8"/>
      <c r="B28" s="8"/>
      <c r="C28" s="8"/>
      <c r="D28" s="8"/>
      <c r="E28" s="8"/>
    </row>
    <row r="29" spans="1:5" ht="14.25">
      <c r="A29" s="20" t="s">
        <v>27</v>
      </c>
      <c r="B29" s="8"/>
      <c r="C29" s="8"/>
      <c r="D29" s="8"/>
      <c r="E29" s="8"/>
    </row>
    <row r="30" spans="1:5" ht="14.25">
      <c r="A30" s="39" t="s">
        <v>28</v>
      </c>
      <c r="B30" s="39"/>
      <c r="C30" s="39"/>
      <c r="D30" s="39"/>
      <c r="E30" s="8"/>
    </row>
    <row r="31" spans="1:5" ht="14.25">
      <c r="A31" s="39" t="s">
        <v>29</v>
      </c>
      <c r="B31" s="39"/>
      <c r="C31" s="39"/>
      <c r="D31" s="39"/>
      <c r="E31" s="8"/>
    </row>
    <row r="32" spans="1:5" ht="14.25">
      <c r="A32" s="39" t="s">
        <v>30</v>
      </c>
      <c r="B32" s="39"/>
      <c r="C32" s="39"/>
      <c r="D32" s="39"/>
      <c r="E32" s="8"/>
    </row>
    <row r="33" spans="1:5" ht="14.25">
      <c r="A33" s="39" t="s">
        <v>31</v>
      </c>
      <c r="B33" s="39"/>
      <c r="C33" s="39"/>
      <c r="D33" s="39"/>
      <c r="E33" s="8"/>
    </row>
    <row r="34" spans="1:5" ht="14.25">
      <c r="A34" s="39" t="s">
        <v>32</v>
      </c>
      <c r="B34" s="39"/>
      <c r="C34" s="39"/>
      <c r="D34" s="39"/>
      <c r="E34" s="8"/>
    </row>
    <row r="35" spans="1:5" ht="14.25">
      <c r="A35" s="21"/>
      <c r="B35" s="21"/>
      <c r="C35" s="21"/>
      <c r="D35" s="21"/>
      <c r="E35" s="8"/>
    </row>
    <row r="36" spans="1:5" ht="12.75">
      <c r="A36" s="22" t="s">
        <v>33</v>
      </c>
      <c r="B36" s="22"/>
      <c r="C36" s="22"/>
      <c r="D36" s="22"/>
      <c r="E36" s="22"/>
    </row>
    <row r="37" spans="1:5" ht="15" customHeight="1">
      <c r="A37" s="24" t="s">
        <v>34</v>
      </c>
      <c r="B37" s="25"/>
      <c r="C37" s="25"/>
      <c r="D37" s="25"/>
      <c r="E37" s="25"/>
    </row>
    <row r="38" spans="1:5" ht="18" customHeight="1">
      <c r="A38" s="24" t="s">
        <v>35</v>
      </c>
      <c r="B38" s="25"/>
      <c r="C38" s="25"/>
      <c r="D38" s="25"/>
      <c r="E38" s="25"/>
    </row>
    <row r="40" spans="1:4" ht="47.25" customHeight="1">
      <c r="A40" s="41" t="s">
        <v>36</v>
      </c>
      <c r="B40" s="41"/>
      <c r="C40" s="41"/>
      <c r="D40" s="41"/>
    </row>
    <row r="41" ht="6.75" customHeight="1">
      <c r="A41" s="26"/>
    </row>
    <row r="42" spans="1:4" ht="16.5" customHeight="1">
      <c r="A42" s="42" t="s">
        <v>37</v>
      </c>
      <c r="B42" s="42"/>
      <c r="C42" s="42"/>
      <c r="D42" s="42"/>
    </row>
    <row r="43" spans="1:4" ht="15.75">
      <c r="A43" s="4" t="s">
        <v>3</v>
      </c>
      <c r="B43" s="5" t="s">
        <v>4</v>
      </c>
      <c r="C43" s="5" t="s">
        <v>5</v>
      </c>
      <c r="D43" s="5" t="s">
        <v>6</v>
      </c>
    </row>
    <row r="44" spans="1:4" ht="30">
      <c r="A44" s="6" t="s">
        <v>40</v>
      </c>
      <c r="B44" s="27">
        <v>0.196</v>
      </c>
      <c r="C44" s="27">
        <v>0.2097</v>
      </c>
      <c r="D44" s="27">
        <v>0.2423</v>
      </c>
    </row>
    <row r="45" spans="1:4" ht="69" customHeight="1">
      <c r="A45" s="43" t="s">
        <v>52</v>
      </c>
      <c r="B45" s="43"/>
      <c r="C45" s="43"/>
      <c r="D45" s="43"/>
    </row>
    <row r="46" spans="1:4" ht="9" customHeight="1">
      <c r="A46" s="28"/>
      <c r="B46" s="29"/>
      <c r="C46" s="29"/>
      <c r="D46" s="29"/>
    </row>
    <row r="47" spans="1:4" ht="93.75" customHeight="1">
      <c r="A47" s="40" t="s">
        <v>38</v>
      </c>
      <c r="B47" s="40"/>
      <c r="C47" s="40"/>
      <c r="D47" s="40"/>
    </row>
    <row r="49" spans="1:5" ht="37.5" customHeight="1">
      <c r="A49" s="30" t="s">
        <v>50</v>
      </c>
      <c r="B49" s="31">
        <f>SUM(B16:B18)+4.5</f>
        <v>9.65</v>
      </c>
      <c r="C49" s="31">
        <f>SUM(C16:C18)+4.5</f>
        <v>11.15</v>
      </c>
      <c r="D49" s="31">
        <f>SUM(D16:D18)+4.5</f>
        <v>13.15</v>
      </c>
      <c r="E49" s="32">
        <f>IF(E15&gt;0,(SUM(E16:E18)+4.5),0)</f>
        <v>10.15</v>
      </c>
    </row>
    <row r="50" spans="1:5" ht="18">
      <c r="A50" s="33" t="s">
        <v>24</v>
      </c>
      <c r="B50" s="34"/>
      <c r="C50" s="34"/>
      <c r="D50" s="34"/>
      <c r="E50" s="35">
        <f>((((1+E10/100+E11/100+E12/100)*(1+E13/100)*(1+E14/100))/(1-E49/100))-1)*100</f>
        <v>27.0620542967168</v>
      </c>
    </row>
  </sheetData>
  <sheetProtection sheet="1" objects="1" scenarios="1"/>
  <mergeCells count="18">
    <mergeCell ref="A23:D23"/>
    <mergeCell ref="A30:D30"/>
    <mergeCell ref="A31:D31"/>
    <mergeCell ref="A32:D32"/>
    <mergeCell ref="E8:E9"/>
    <mergeCell ref="A1:E1"/>
    <mergeCell ref="A2:E2"/>
    <mergeCell ref="A4:D4"/>
    <mergeCell ref="E4:E6"/>
    <mergeCell ref="A7:D7"/>
    <mergeCell ref="A8:A9"/>
    <mergeCell ref="B8:D8"/>
    <mergeCell ref="A45:D45"/>
    <mergeCell ref="A47:D47"/>
    <mergeCell ref="A33:D33"/>
    <mergeCell ref="A34:D34"/>
    <mergeCell ref="A40:D40"/>
    <mergeCell ref="A42:D42"/>
  </mergeCells>
  <printOptions/>
  <pageMargins left="0.7479166666666667" right="0.7479166666666667" top="0.9840277777777777" bottom="0.9840277777777777" header="0.49236111111111114" footer="0.5118055555555555"/>
  <pageSetup fitToHeight="1" fitToWidth="1" horizontalDpi="300" verticalDpi="300" orientation="portrait" paperSize="9" scale="64" r:id="rId2"/>
  <headerFooter alignWithMargins="0">
    <oddHeader>&amp;LPA GIDUR/BU 035/2014 #10 &amp;R fl. 2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0"/>
  <sheetViews>
    <sheetView zoomScale="65" zoomScaleNormal="65" zoomScalePageLayoutView="0" workbookViewId="0" topLeftCell="A1">
      <selection activeCell="E50" sqref="E50"/>
    </sheetView>
  </sheetViews>
  <sheetFormatPr defaultColWidth="9.140625" defaultRowHeight="15.75" customHeight="1"/>
  <cols>
    <col min="1" max="1" width="30.140625" style="0" customWidth="1"/>
    <col min="2" max="2" width="24.28125" style="0" customWidth="1"/>
    <col min="3" max="3" width="22.8515625" style="0" customWidth="1"/>
    <col min="4" max="4" width="25.57421875" style="0" customWidth="1"/>
    <col min="5" max="5" width="27.28125" style="0" customWidth="1"/>
  </cols>
  <sheetData>
    <row r="1" spans="1:5" ht="15.75" customHeight="1">
      <c r="A1" s="45" t="s">
        <v>0</v>
      </c>
      <c r="B1" s="45"/>
      <c r="C1" s="45"/>
      <c r="D1" s="45"/>
      <c r="E1" s="45"/>
    </row>
    <row r="2" spans="1:5" ht="33.75" customHeight="1">
      <c r="A2" s="46" t="s">
        <v>42</v>
      </c>
      <c r="B2" s="46"/>
      <c r="C2" s="46"/>
      <c r="D2" s="46"/>
      <c r="E2" s="46"/>
    </row>
    <row r="3" spans="1:5" ht="6.75" customHeight="1">
      <c r="A3" s="3"/>
      <c r="B3" s="3"/>
      <c r="C3" s="3"/>
      <c r="D3" s="3"/>
      <c r="E3" s="3"/>
    </row>
    <row r="4" spans="1:5" ht="15.75" customHeight="1">
      <c r="A4" s="42" t="s">
        <v>2</v>
      </c>
      <c r="B4" s="42"/>
      <c r="C4" s="42"/>
      <c r="D4" s="42"/>
      <c r="E4" s="50"/>
    </row>
    <row r="5" spans="1:5" ht="15.75" customHeight="1">
      <c r="A5" s="4" t="s">
        <v>3</v>
      </c>
      <c r="B5" s="5" t="s">
        <v>4</v>
      </c>
      <c r="C5" s="5" t="s">
        <v>5</v>
      </c>
      <c r="D5" s="5" t="s">
        <v>6</v>
      </c>
      <c r="E5" s="50"/>
    </row>
    <row r="6" spans="1:5" ht="15.75" customHeight="1">
      <c r="A6" s="6" t="s">
        <v>43</v>
      </c>
      <c r="B6" s="7">
        <v>20.76</v>
      </c>
      <c r="C6" s="7">
        <v>24.18</v>
      </c>
      <c r="D6" s="7">
        <v>26.44</v>
      </c>
      <c r="E6" s="50"/>
    </row>
    <row r="7" spans="1:5" ht="35.25" customHeight="1">
      <c r="A7" s="47" t="s">
        <v>8</v>
      </c>
      <c r="B7" s="47"/>
      <c r="C7" s="47"/>
      <c r="D7" s="47"/>
      <c r="E7" s="8"/>
    </row>
    <row r="8" spans="1:5" ht="15.75" customHeight="1">
      <c r="A8" s="48" t="s">
        <v>9</v>
      </c>
      <c r="B8" s="49" t="s">
        <v>10</v>
      </c>
      <c r="C8" s="49"/>
      <c r="D8" s="49"/>
      <c r="E8" s="48" t="s">
        <v>11</v>
      </c>
    </row>
    <row r="9" spans="1:5" ht="15.75" customHeight="1">
      <c r="A9" s="48"/>
      <c r="B9" s="9" t="s">
        <v>12</v>
      </c>
      <c r="C9" s="9" t="s">
        <v>13</v>
      </c>
      <c r="D9" s="9" t="s">
        <v>14</v>
      </c>
      <c r="E9" s="48"/>
    </row>
    <row r="10" spans="1:6" ht="15.75" customHeight="1">
      <c r="A10" s="11" t="s">
        <v>15</v>
      </c>
      <c r="B10" s="12">
        <v>3.43</v>
      </c>
      <c r="C10" s="12">
        <v>4.93</v>
      </c>
      <c r="D10" s="12">
        <v>6.71</v>
      </c>
      <c r="E10" s="37"/>
      <c r="F10" s="8" t="str">
        <f>IF(E10=0," ",IF(E10&lt;B10,"ERRO",(IF(E10&gt;D10,"ERRO","OK!"))))</f>
        <v> </v>
      </c>
    </row>
    <row r="11" spans="1:6" ht="15.75" customHeight="1">
      <c r="A11" s="11" t="s">
        <v>16</v>
      </c>
      <c r="B11" s="14">
        <v>0.28</v>
      </c>
      <c r="C11" s="14">
        <v>0.49</v>
      </c>
      <c r="D11" s="14">
        <v>0.75</v>
      </c>
      <c r="E11" s="38"/>
      <c r="F11" s="8" t="str">
        <f aca="true" t="shared" si="0" ref="F11:F18">IF(E11=0," ",IF(E11&lt;B11,"ERRO",(IF(E11&gt;D11,"ERRO","OK!"))))</f>
        <v> </v>
      </c>
    </row>
    <row r="12" spans="1:6" ht="15.75" customHeight="1">
      <c r="A12" s="11" t="s">
        <v>17</v>
      </c>
      <c r="B12" s="14">
        <v>1</v>
      </c>
      <c r="C12" s="14">
        <v>1.39</v>
      </c>
      <c r="D12" s="14">
        <v>1.74</v>
      </c>
      <c r="E12" s="38"/>
      <c r="F12" s="8" t="str">
        <f t="shared" si="0"/>
        <v> </v>
      </c>
    </row>
    <row r="13" spans="1:6" ht="15.75" customHeight="1">
      <c r="A13" s="11" t="s">
        <v>18</v>
      </c>
      <c r="B13" s="14">
        <v>0.94</v>
      </c>
      <c r="C13" s="14">
        <v>0.99</v>
      </c>
      <c r="D13" s="14">
        <v>1.17</v>
      </c>
      <c r="E13" s="38"/>
      <c r="F13" s="8" t="str">
        <f t="shared" si="0"/>
        <v> </v>
      </c>
    </row>
    <row r="14" spans="1:6" ht="15.75" customHeight="1">
      <c r="A14" s="11" t="s">
        <v>19</v>
      </c>
      <c r="B14" s="14">
        <v>6.74</v>
      </c>
      <c r="C14" s="14">
        <v>8.04</v>
      </c>
      <c r="D14" s="14">
        <v>9.4</v>
      </c>
      <c r="E14" s="38"/>
      <c r="F14" s="8" t="str">
        <f t="shared" si="0"/>
        <v> </v>
      </c>
    </row>
    <row r="15" spans="1:6" ht="31.5" customHeight="1">
      <c r="A15" s="16" t="s">
        <v>41</v>
      </c>
      <c r="B15" s="17">
        <f>SUM(B16:B18)</f>
        <v>5.15</v>
      </c>
      <c r="C15" s="17">
        <f>SUM(C16:C18)</f>
        <v>6.65</v>
      </c>
      <c r="D15" s="17">
        <f>SUM(D16:D18)</f>
        <v>8.65</v>
      </c>
      <c r="E15" s="17">
        <f>SUM(E16:E18)</f>
        <v>0</v>
      </c>
      <c r="F15" s="8" t="str">
        <f t="shared" si="0"/>
        <v> </v>
      </c>
    </row>
    <row r="16" spans="1:6" ht="15.75" customHeight="1">
      <c r="A16" s="11" t="s">
        <v>21</v>
      </c>
      <c r="B16" s="14">
        <v>3</v>
      </c>
      <c r="C16" s="14">
        <v>3</v>
      </c>
      <c r="D16" s="14">
        <v>3</v>
      </c>
      <c r="E16" s="38"/>
      <c r="F16" s="8" t="str">
        <f t="shared" si="0"/>
        <v> </v>
      </c>
    </row>
    <row r="17" spans="1:6" ht="15.75" customHeight="1">
      <c r="A17" s="11" t="s">
        <v>22</v>
      </c>
      <c r="B17" s="14">
        <v>0.65</v>
      </c>
      <c r="C17" s="14">
        <v>0.65</v>
      </c>
      <c r="D17" s="14">
        <v>0.65</v>
      </c>
      <c r="E17" s="38"/>
      <c r="F17" s="8" t="str">
        <f t="shared" si="0"/>
        <v> </v>
      </c>
    </row>
    <row r="18" spans="1:6" ht="15.75" customHeight="1">
      <c r="A18" s="11" t="s">
        <v>23</v>
      </c>
      <c r="B18" s="14">
        <v>1.5</v>
      </c>
      <c r="C18" s="14">
        <v>3</v>
      </c>
      <c r="D18" s="14">
        <v>5</v>
      </c>
      <c r="E18" s="38"/>
      <c r="F18" s="8" t="str">
        <f t="shared" si="0"/>
        <v> </v>
      </c>
    </row>
    <row r="19" spans="1:6" ht="15.75" customHeight="1">
      <c r="A19" s="18" t="s">
        <v>24</v>
      </c>
      <c r="B19" s="19"/>
      <c r="C19" s="19"/>
      <c r="D19" s="19"/>
      <c r="E19" s="19">
        <f>ROUND((((((1+E10/100+E11/100+E12/100)*(1+E13/100)*(1+E14/100))/(1-E15/100))-1)*100),2)</f>
        <v>0</v>
      </c>
      <c r="F19" s="8" t="str">
        <f>IF(E19=0," ",IF(E19&lt;B6,"ERRO",(IF(E19&gt;D6,"ERRO","OK!"))))</f>
        <v> </v>
      </c>
    </row>
    <row r="20" spans="1:5" ht="9" customHeight="1">
      <c r="A20" s="8"/>
      <c r="B20" s="8"/>
      <c r="C20" s="8"/>
      <c r="D20" s="8"/>
      <c r="E20" s="8"/>
    </row>
    <row r="21" spans="1:5" ht="15.75" customHeight="1">
      <c r="A21" s="8" t="s">
        <v>25</v>
      </c>
      <c r="B21" s="8"/>
      <c r="C21" s="8"/>
      <c r="D21" s="8"/>
      <c r="E21" s="8"/>
    </row>
    <row r="22" spans="1:5" ht="15.75" customHeight="1">
      <c r="A22" s="8"/>
      <c r="B22" s="8"/>
      <c r="C22" s="8"/>
      <c r="D22" s="8"/>
      <c r="E22" s="8"/>
    </row>
    <row r="23" spans="1:5" ht="15.75" customHeight="1">
      <c r="A23" s="44" t="s">
        <v>26</v>
      </c>
      <c r="B23" s="44"/>
      <c r="C23" s="44"/>
      <c r="D23" s="44"/>
      <c r="E23" s="8"/>
    </row>
    <row r="24" spans="1:5" ht="15.75" customHeight="1">
      <c r="A24" s="8"/>
      <c r="B24" s="8"/>
      <c r="C24" s="8"/>
      <c r="D24" s="8"/>
      <c r="E24" s="8"/>
    </row>
    <row r="25" spans="1:5" ht="15.75" customHeight="1">
      <c r="A25" s="8"/>
      <c r="B25" s="8"/>
      <c r="C25" s="8"/>
      <c r="D25" s="8"/>
      <c r="E25" s="8"/>
    </row>
    <row r="26" spans="1:5" ht="15.75" customHeight="1">
      <c r="A26" s="8"/>
      <c r="B26" s="8"/>
      <c r="C26" s="8"/>
      <c r="D26" s="8"/>
      <c r="E26" s="8"/>
    </row>
    <row r="27" spans="1:5" ht="15.75" customHeight="1">
      <c r="A27" s="8"/>
      <c r="B27" s="8"/>
      <c r="C27" s="8"/>
      <c r="D27" s="8"/>
      <c r="E27" s="8"/>
    </row>
    <row r="28" spans="1:5" ht="9" customHeight="1">
      <c r="A28" s="8"/>
      <c r="B28" s="8"/>
      <c r="C28" s="8"/>
      <c r="D28" s="8"/>
      <c r="E28" s="8"/>
    </row>
    <row r="29" spans="1:5" ht="15.75" customHeight="1">
      <c r="A29" s="20" t="s">
        <v>27</v>
      </c>
      <c r="B29" s="8"/>
      <c r="C29" s="8"/>
      <c r="D29" s="8"/>
      <c r="E29" s="8"/>
    </row>
    <row r="30" spans="1:5" ht="15.75" customHeight="1">
      <c r="A30" s="39" t="s">
        <v>28</v>
      </c>
      <c r="B30" s="39"/>
      <c r="C30" s="39"/>
      <c r="D30" s="39"/>
      <c r="E30" s="8"/>
    </row>
    <row r="31" spans="1:5" ht="15.75" customHeight="1">
      <c r="A31" s="39" t="s">
        <v>29</v>
      </c>
      <c r="B31" s="39"/>
      <c r="C31" s="39"/>
      <c r="D31" s="39"/>
      <c r="E31" s="8"/>
    </row>
    <row r="32" spans="1:5" ht="15.75" customHeight="1">
      <c r="A32" s="39" t="s">
        <v>30</v>
      </c>
      <c r="B32" s="39"/>
      <c r="C32" s="39"/>
      <c r="D32" s="39"/>
      <c r="E32" s="8"/>
    </row>
    <row r="33" spans="1:5" ht="15.75" customHeight="1">
      <c r="A33" s="39" t="s">
        <v>31</v>
      </c>
      <c r="B33" s="39"/>
      <c r="C33" s="39"/>
      <c r="D33" s="39"/>
      <c r="E33" s="8"/>
    </row>
    <row r="34" spans="1:5" ht="15.75" customHeight="1">
      <c r="A34" s="39" t="s">
        <v>32</v>
      </c>
      <c r="B34" s="39"/>
      <c r="C34" s="39"/>
      <c r="D34" s="39"/>
      <c r="E34" s="8"/>
    </row>
    <row r="35" spans="1:5" ht="6.75" customHeight="1">
      <c r="A35" s="21"/>
      <c r="B35" s="21"/>
      <c r="C35" s="21"/>
      <c r="D35" s="21"/>
      <c r="E35" s="8"/>
    </row>
    <row r="36" spans="1:5" ht="15.75" customHeight="1">
      <c r="A36" s="22" t="s">
        <v>33</v>
      </c>
      <c r="B36" s="22"/>
      <c r="C36" s="22"/>
      <c r="D36" s="22"/>
      <c r="E36" s="22"/>
    </row>
    <row r="37" spans="1:5" ht="15.75" customHeight="1">
      <c r="A37" s="24" t="s">
        <v>34</v>
      </c>
      <c r="B37" s="25"/>
      <c r="C37" s="25"/>
      <c r="D37" s="25"/>
      <c r="E37" s="25"/>
    </row>
    <row r="38" spans="1:5" ht="15.75" customHeight="1">
      <c r="A38" s="24" t="s">
        <v>35</v>
      </c>
      <c r="B38" s="25"/>
      <c r="C38" s="25"/>
      <c r="D38" s="25"/>
      <c r="E38" s="25"/>
    </row>
    <row r="39" ht="9.75" customHeight="1"/>
    <row r="40" spans="1:4" ht="47.25" customHeight="1">
      <c r="A40" s="41" t="s">
        <v>36</v>
      </c>
      <c r="B40" s="41"/>
      <c r="C40" s="41"/>
      <c r="D40" s="41"/>
    </row>
    <row r="41" ht="11.25" customHeight="1">
      <c r="A41" s="26"/>
    </row>
    <row r="42" spans="1:4" ht="15.75" customHeight="1">
      <c r="A42" s="42" t="s">
        <v>37</v>
      </c>
      <c r="B42" s="42"/>
      <c r="C42" s="42"/>
      <c r="D42" s="42"/>
    </row>
    <row r="43" spans="1:4" ht="15.75" customHeight="1">
      <c r="A43" s="4" t="s">
        <v>3</v>
      </c>
      <c r="B43" s="5" t="s">
        <v>4</v>
      </c>
      <c r="C43" s="5" t="s">
        <v>5</v>
      </c>
      <c r="D43" s="5" t="s">
        <v>6</v>
      </c>
    </row>
    <row r="44" spans="1:4" ht="15.75" customHeight="1">
      <c r="A44" s="6" t="s">
        <v>43</v>
      </c>
      <c r="B44" s="27">
        <v>0.2076</v>
      </c>
      <c r="C44" s="27">
        <v>0.2418</v>
      </c>
      <c r="D44" s="27">
        <v>0.2644</v>
      </c>
    </row>
    <row r="45" spans="1:4" ht="64.5" customHeight="1">
      <c r="A45" s="43" t="s">
        <v>53</v>
      </c>
      <c r="B45" s="43"/>
      <c r="C45" s="43"/>
      <c r="D45" s="43"/>
    </row>
    <row r="46" spans="1:4" ht="7.5" customHeight="1">
      <c r="A46" s="28"/>
      <c r="B46" s="29"/>
      <c r="C46" s="29"/>
      <c r="D46" s="29"/>
    </row>
    <row r="47" spans="1:4" ht="60.75" customHeight="1">
      <c r="A47" s="40" t="s">
        <v>38</v>
      </c>
      <c r="B47" s="40"/>
      <c r="C47" s="40"/>
      <c r="D47" s="40"/>
    </row>
    <row r="49" spans="1:5" ht="45.75" customHeight="1">
      <c r="A49" s="30" t="s">
        <v>50</v>
      </c>
      <c r="B49" s="31">
        <f>SUM(B16:B18)+4.5</f>
        <v>9.65</v>
      </c>
      <c r="C49" s="31">
        <f>SUM(C16:C18)+4.5</f>
        <v>11.15</v>
      </c>
      <c r="D49" s="31">
        <f>SUM(D16:D18)+4.5</f>
        <v>13.15</v>
      </c>
      <c r="E49" s="32">
        <f>IF(E15&gt;0,(SUM(E16:E18)+4.5),0)</f>
        <v>0</v>
      </c>
    </row>
    <row r="50" spans="1:5" ht="15.75" customHeight="1">
      <c r="A50" s="33" t="s">
        <v>24</v>
      </c>
      <c r="B50" s="34"/>
      <c r="C50" s="34"/>
      <c r="D50" s="34"/>
      <c r="E50" s="35">
        <f>((((1+E10/100+E11/100+E12/100)*(1+E13/100)*(1+E14/100))/(1-E49/100))-1)*100</f>
        <v>0</v>
      </c>
    </row>
  </sheetData>
  <sheetProtection sheet="1" objects="1" scenarios="1"/>
  <mergeCells count="18">
    <mergeCell ref="A23:D23"/>
    <mergeCell ref="A30:D30"/>
    <mergeCell ref="A31:D31"/>
    <mergeCell ref="A32:D32"/>
    <mergeCell ref="E8:E9"/>
    <mergeCell ref="A1:E1"/>
    <mergeCell ref="A2:E2"/>
    <mergeCell ref="A4:D4"/>
    <mergeCell ref="E4:E6"/>
    <mergeCell ref="A7:D7"/>
    <mergeCell ref="A8:A9"/>
    <mergeCell ref="B8:D8"/>
    <mergeCell ref="A45:D45"/>
    <mergeCell ref="A47:D47"/>
    <mergeCell ref="A33:D33"/>
    <mergeCell ref="A34:D34"/>
    <mergeCell ref="A40:D40"/>
    <mergeCell ref="A42:D4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zoomScale="65" zoomScaleNormal="65" zoomScalePageLayoutView="0" workbookViewId="0" topLeftCell="A1">
      <selection activeCell="A49" sqref="A49"/>
    </sheetView>
  </sheetViews>
  <sheetFormatPr defaultColWidth="19.7109375" defaultRowHeight="14.25" customHeight="1"/>
  <cols>
    <col min="1" max="1" width="27.421875" style="0" customWidth="1"/>
    <col min="2" max="2" width="21.421875" style="0" customWidth="1"/>
    <col min="3" max="3" width="25.00390625" style="0" customWidth="1"/>
    <col min="4" max="4" width="26.421875" style="0" customWidth="1"/>
    <col min="5" max="5" width="29.7109375" style="0" customWidth="1"/>
  </cols>
  <sheetData>
    <row r="1" spans="1:5" ht="14.25" customHeight="1">
      <c r="A1" s="45" t="s">
        <v>0</v>
      </c>
      <c r="B1" s="45"/>
      <c r="C1" s="45"/>
      <c r="D1" s="45"/>
      <c r="E1" s="45"/>
    </row>
    <row r="2" spans="1:5" ht="36" customHeight="1">
      <c r="A2" s="46" t="s">
        <v>44</v>
      </c>
      <c r="B2" s="46"/>
      <c r="C2" s="46"/>
      <c r="D2" s="46"/>
      <c r="E2" s="46"/>
    </row>
    <row r="3" spans="1:5" ht="14.25" customHeight="1">
      <c r="A3" s="3"/>
      <c r="B3" s="3"/>
      <c r="C3" s="3"/>
      <c r="D3" s="3"/>
      <c r="E3" s="3"/>
    </row>
    <row r="4" spans="1:5" ht="18" customHeight="1">
      <c r="A4" s="42" t="s">
        <v>2</v>
      </c>
      <c r="B4" s="42"/>
      <c r="C4" s="42"/>
      <c r="D4" s="42"/>
      <c r="E4" s="3"/>
    </row>
    <row r="5" spans="1:5" ht="14.25" customHeight="1">
      <c r="A5" s="4" t="s">
        <v>3</v>
      </c>
      <c r="B5" s="5" t="s">
        <v>4</v>
      </c>
      <c r="C5" s="5" t="s">
        <v>5</v>
      </c>
      <c r="D5" s="5" t="s">
        <v>6</v>
      </c>
      <c r="E5" s="3"/>
    </row>
    <row r="6" spans="1:5" ht="30" customHeight="1">
      <c r="A6" s="6" t="s">
        <v>45</v>
      </c>
      <c r="B6" s="7">
        <v>24</v>
      </c>
      <c r="C6" s="7">
        <v>25.84</v>
      </c>
      <c r="D6" s="7">
        <v>27.86</v>
      </c>
      <c r="E6" s="8"/>
    </row>
    <row r="7" spans="1:5" ht="36" customHeight="1">
      <c r="A7" s="47" t="s">
        <v>8</v>
      </c>
      <c r="B7" s="47"/>
      <c r="C7" s="47"/>
      <c r="D7" s="47"/>
      <c r="E7" s="8"/>
    </row>
    <row r="8" spans="1:5" ht="14.25" customHeight="1">
      <c r="A8" s="48" t="s">
        <v>9</v>
      </c>
      <c r="B8" s="49" t="s">
        <v>10</v>
      </c>
      <c r="C8" s="49"/>
      <c r="D8" s="49"/>
      <c r="E8" s="48" t="s">
        <v>11</v>
      </c>
    </row>
    <row r="9" spans="1:5" ht="14.25" customHeight="1">
      <c r="A9" s="48"/>
      <c r="B9" s="9" t="s">
        <v>12</v>
      </c>
      <c r="C9" s="9" t="s">
        <v>13</v>
      </c>
      <c r="D9" s="9" t="s">
        <v>14</v>
      </c>
      <c r="E9" s="48"/>
    </row>
    <row r="10" spans="1:6" ht="18.75" customHeight="1">
      <c r="A10" s="11" t="s">
        <v>15</v>
      </c>
      <c r="B10" s="12">
        <v>5.29</v>
      </c>
      <c r="C10" s="12">
        <v>5.92</v>
      </c>
      <c r="D10" s="12">
        <v>7.93</v>
      </c>
      <c r="E10" s="37"/>
      <c r="F10" s="8" t="str">
        <f>IF(E10=0," ",IF(E10&lt;B10,"ERRO",(IF(E10&gt;D10,"ERRO","OK!"))))</f>
        <v> </v>
      </c>
    </row>
    <row r="11" spans="1:6" ht="14.25" customHeight="1">
      <c r="A11" s="11" t="s">
        <v>16</v>
      </c>
      <c r="B11" s="14">
        <v>0.25</v>
      </c>
      <c r="C11" s="14">
        <v>0.51</v>
      </c>
      <c r="D11" s="14">
        <v>0.56</v>
      </c>
      <c r="E11" s="38"/>
      <c r="F11" s="8" t="str">
        <f aca="true" t="shared" si="0" ref="F11:F18">IF(E11=0," ",IF(E11&lt;B11,"ERRO",(IF(E11&gt;D11,"ERRO","OK!"))))</f>
        <v> </v>
      </c>
    </row>
    <row r="12" spans="1:6" ht="14.25" customHeight="1">
      <c r="A12" s="11" t="s">
        <v>17</v>
      </c>
      <c r="B12" s="14">
        <v>1</v>
      </c>
      <c r="C12" s="14">
        <v>1.48</v>
      </c>
      <c r="D12" s="14">
        <v>1.97</v>
      </c>
      <c r="E12" s="38"/>
      <c r="F12" s="8" t="str">
        <f t="shared" si="0"/>
        <v> </v>
      </c>
    </row>
    <row r="13" spans="1:6" ht="14.25" customHeight="1">
      <c r="A13" s="11" t="s">
        <v>18</v>
      </c>
      <c r="B13" s="14">
        <v>1.01</v>
      </c>
      <c r="C13" s="14">
        <v>1.07</v>
      </c>
      <c r="D13" s="14">
        <v>1.11</v>
      </c>
      <c r="E13" s="38"/>
      <c r="F13" s="8" t="str">
        <f t="shared" si="0"/>
        <v> </v>
      </c>
    </row>
    <row r="14" spans="1:6" ht="14.25" customHeight="1">
      <c r="A14" s="11" t="s">
        <v>19</v>
      </c>
      <c r="B14" s="14">
        <v>8</v>
      </c>
      <c r="C14" s="14">
        <v>8.31</v>
      </c>
      <c r="D14" s="14">
        <v>9.51</v>
      </c>
      <c r="E14" s="38"/>
      <c r="F14" s="8" t="str">
        <f t="shared" si="0"/>
        <v> </v>
      </c>
    </row>
    <row r="15" spans="1:6" ht="31.5" customHeight="1">
      <c r="A15" s="16" t="s">
        <v>20</v>
      </c>
      <c r="B15" s="17">
        <f>SUM(B16:B18)</f>
        <v>5.15</v>
      </c>
      <c r="C15" s="17">
        <f>SUM(C16:C18)</f>
        <v>6.65</v>
      </c>
      <c r="D15" s="17">
        <f>SUM(D16:D18)</f>
        <v>8.65</v>
      </c>
      <c r="E15" s="17">
        <f>SUM(E16:E18)</f>
        <v>0</v>
      </c>
      <c r="F15" s="8" t="str">
        <f t="shared" si="0"/>
        <v> </v>
      </c>
    </row>
    <row r="16" spans="1:6" ht="14.25" customHeight="1">
      <c r="A16" s="11" t="s">
        <v>21</v>
      </c>
      <c r="B16" s="14">
        <v>3</v>
      </c>
      <c r="C16" s="14">
        <v>3</v>
      </c>
      <c r="D16" s="14">
        <v>3</v>
      </c>
      <c r="E16" s="38"/>
      <c r="F16" s="8" t="str">
        <f t="shared" si="0"/>
        <v> </v>
      </c>
    </row>
    <row r="17" spans="1:6" ht="14.25" customHeight="1">
      <c r="A17" s="11" t="s">
        <v>22</v>
      </c>
      <c r="B17" s="14">
        <v>0.65</v>
      </c>
      <c r="C17" s="14">
        <v>0.65</v>
      </c>
      <c r="D17" s="14">
        <v>0.65</v>
      </c>
      <c r="E17" s="38"/>
      <c r="F17" s="8" t="str">
        <f t="shared" si="0"/>
        <v> </v>
      </c>
    </row>
    <row r="18" spans="1:6" ht="14.25" customHeight="1">
      <c r="A18" s="11" t="s">
        <v>23</v>
      </c>
      <c r="B18" s="14">
        <v>1.5</v>
      </c>
      <c r="C18" s="14">
        <v>3</v>
      </c>
      <c r="D18" s="14">
        <v>5</v>
      </c>
      <c r="E18" s="38"/>
      <c r="F18" s="8" t="str">
        <f t="shared" si="0"/>
        <v> </v>
      </c>
    </row>
    <row r="19" spans="1:6" ht="14.25" customHeight="1">
      <c r="A19" s="18" t="s">
        <v>24</v>
      </c>
      <c r="B19" s="19"/>
      <c r="C19" s="19"/>
      <c r="D19" s="19"/>
      <c r="E19" s="19">
        <f>ROUND((((((1+E10/100+E11/100+E12/100)*(1+E13/100)*(1+E14/100))/(1-E15/100))-1)*100),2)</f>
        <v>0</v>
      </c>
      <c r="F19" s="8" t="str">
        <f>IF(E19=0," ",IF(E19&lt;B6,"ERRO",(IF(E19&gt;D6,"ERRO","OK!"))))</f>
        <v> </v>
      </c>
    </row>
    <row r="20" spans="1:5" ht="14.25" customHeight="1">
      <c r="A20" s="8"/>
      <c r="B20" s="8"/>
      <c r="C20" s="8"/>
      <c r="D20" s="8"/>
      <c r="E20" s="8"/>
    </row>
    <row r="21" spans="1:5" ht="14.25" customHeight="1">
      <c r="A21" s="8" t="s">
        <v>25</v>
      </c>
      <c r="B21" s="8"/>
      <c r="C21" s="8"/>
      <c r="D21" s="8"/>
      <c r="E21" s="8"/>
    </row>
    <row r="22" spans="1:5" ht="14.25" customHeight="1">
      <c r="A22" s="8"/>
      <c r="B22" s="8"/>
      <c r="C22" s="8"/>
      <c r="D22" s="8"/>
      <c r="E22" s="8"/>
    </row>
    <row r="23" spans="1:5" ht="14.25" customHeight="1">
      <c r="A23" s="44" t="s">
        <v>26</v>
      </c>
      <c r="B23" s="44"/>
      <c r="C23" s="44"/>
      <c r="D23" s="44"/>
      <c r="E23" s="8"/>
    </row>
    <row r="24" spans="1:5" ht="14.25" customHeight="1">
      <c r="A24" s="8"/>
      <c r="B24" s="8"/>
      <c r="C24" s="8"/>
      <c r="D24" s="8"/>
      <c r="E24" s="8"/>
    </row>
    <row r="25" spans="1:5" ht="14.25" customHeight="1">
      <c r="A25" s="8"/>
      <c r="B25" s="8"/>
      <c r="C25" s="8"/>
      <c r="D25" s="8"/>
      <c r="E25" s="8"/>
    </row>
    <row r="26" spans="1:5" ht="14.25" customHeight="1">
      <c r="A26" s="8"/>
      <c r="B26" s="8"/>
      <c r="C26" s="8"/>
      <c r="D26" s="8"/>
      <c r="E26" s="8"/>
    </row>
    <row r="27" spans="1:5" ht="14.25" customHeight="1">
      <c r="A27" s="8"/>
      <c r="B27" s="8"/>
      <c r="C27" s="8"/>
      <c r="D27" s="8"/>
      <c r="E27" s="8"/>
    </row>
    <row r="28" spans="1:5" ht="14.25" customHeight="1">
      <c r="A28" s="8"/>
      <c r="B28" s="8"/>
      <c r="C28" s="8"/>
      <c r="D28" s="8"/>
      <c r="E28" s="8"/>
    </row>
    <row r="29" spans="1:5" ht="14.25" customHeight="1">
      <c r="A29" s="20" t="s">
        <v>27</v>
      </c>
      <c r="B29" s="8"/>
      <c r="C29" s="8"/>
      <c r="D29" s="8"/>
      <c r="E29" s="8"/>
    </row>
    <row r="30" spans="1:5" ht="14.25" customHeight="1">
      <c r="A30" s="39" t="s">
        <v>28</v>
      </c>
      <c r="B30" s="39"/>
      <c r="C30" s="39"/>
      <c r="D30" s="39"/>
      <c r="E30" s="8"/>
    </row>
    <row r="31" spans="1:5" ht="14.25" customHeight="1">
      <c r="A31" s="39" t="s">
        <v>29</v>
      </c>
      <c r="B31" s="39"/>
      <c r="C31" s="39"/>
      <c r="D31" s="39"/>
      <c r="E31" s="8"/>
    </row>
    <row r="32" spans="1:5" ht="14.25" customHeight="1">
      <c r="A32" s="39" t="s">
        <v>30</v>
      </c>
      <c r="B32" s="39"/>
      <c r="C32" s="39"/>
      <c r="D32" s="39"/>
      <c r="E32" s="8"/>
    </row>
    <row r="33" spans="1:5" ht="14.25" customHeight="1">
      <c r="A33" s="39" t="s">
        <v>31</v>
      </c>
      <c r="B33" s="39"/>
      <c r="C33" s="39"/>
      <c r="D33" s="39"/>
      <c r="E33" s="8"/>
    </row>
    <row r="34" spans="1:5" ht="14.25" customHeight="1">
      <c r="A34" s="39" t="s">
        <v>32</v>
      </c>
      <c r="B34" s="39"/>
      <c r="C34" s="39"/>
      <c r="D34" s="39"/>
      <c r="E34" s="8"/>
    </row>
    <row r="35" spans="1:5" ht="14.25" customHeight="1">
      <c r="A35" s="21"/>
      <c r="B35" s="21"/>
      <c r="C35" s="21"/>
      <c r="D35" s="21"/>
      <c r="E35" s="8"/>
    </row>
    <row r="36" spans="1:5" ht="14.25" customHeight="1">
      <c r="A36" s="22" t="s">
        <v>33</v>
      </c>
      <c r="B36" s="22"/>
      <c r="C36" s="22"/>
      <c r="D36" s="22"/>
      <c r="E36" s="22"/>
    </row>
    <row r="37" spans="1:5" ht="14.25" customHeight="1">
      <c r="A37" s="24" t="s">
        <v>34</v>
      </c>
      <c r="B37" s="25"/>
      <c r="C37" s="25"/>
      <c r="D37" s="25"/>
      <c r="E37" s="25"/>
    </row>
    <row r="38" spans="1:5" ht="14.25" customHeight="1">
      <c r="A38" s="24" t="s">
        <v>35</v>
      </c>
      <c r="B38" s="25"/>
      <c r="C38" s="25"/>
      <c r="D38" s="25"/>
      <c r="E38" s="25"/>
    </row>
    <row r="40" spans="1:4" ht="46.5" customHeight="1">
      <c r="A40" s="41" t="s">
        <v>36</v>
      </c>
      <c r="B40" s="41"/>
      <c r="C40" s="41"/>
      <c r="D40" s="41"/>
    </row>
    <row r="41" ht="14.25" customHeight="1">
      <c r="A41" s="26"/>
    </row>
    <row r="42" spans="1:5" ht="14.25" customHeight="1">
      <c r="A42" s="42" t="s">
        <v>37</v>
      </c>
      <c r="B42" s="42"/>
      <c r="C42" s="42"/>
      <c r="D42" s="42"/>
      <c r="E42" s="3"/>
    </row>
    <row r="43" spans="1:5" ht="17.25" customHeight="1">
      <c r="A43" s="4" t="s">
        <v>3</v>
      </c>
      <c r="B43" s="5" t="s">
        <v>4</v>
      </c>
      <c r="C43" s="5" t="s">
        <v>5</v>
      </c>
      <c r="D43" s="5" t="s">
        <v>6</v>
      </c>
      <c r="E43" s="3"/>
    </row>
    <row r="44" spans="1:5" ht="30" customHeight="1">
      <c r="A44" s="6" t="s">
        <v>45</v>
      </c>
      <c r="B44" s="27">
        <v>0.24</v>
      </c>
      <c r="C44" s="27">
        <v>0.2584</v>
      </c>
      <c r="D44" s="27">
        <v>0.2786</v>
      </c>
      <c r="E44" s="8"/>
    </row>
    <row r="45" spans="1:4" ht="54" customHeight="1">
      <c r="A45" s="43" t="s">
        <v>51</v>
      </c>
      <c r="B45" s="43"/>
      <c r="C45" s="43"/>
      <c r="D45" s="43"/>
    </row>
    <row r="46" spans="1:4" ht="14.25" customHeight="1">
      <c r="A46" s="28"/>
      <c r="B46" s="29"/>
      <c r="C46" s="29"/>
      <c r="D46" s="29"/>
    </row>
    <row r="47" spans="1:4" ht="73.5" customHeight="1">
      <c r="A47" s="40" t="s">
        <v>38</v>
      </c>
      <c r="B47" s="40"/>
      <c r="C47" s="40"/>
      <c r="D47" s="40"/>
    </row>
    <row r="49" spans="1:5" ht="49.5" customHeight="1">
      <c r="A49" s="30" t="s">
        <v>50</v>
      </c>
      <c r="B49" s="31">
        <f>SUM(B16:B18)+4.5</f>
        <v>9.65</v>
      </c>
      <c r="C49" s="31">
        <f>SUM(C16:C18)+4.5</f>
        <v>11.15</v>
      </c>
      <c r="D49" s="31">
        <f>SUM(D16:D18)+4.5</f>
        <v>13.15</v>
      </c>
      <c r="E49" s="32">
        <f>IF(E15&gt;0,(SUM(E16:E18)+4.5),0)</f>
        <v>0</v>
      </c>
    </row>
    <row r="50" spans="1:5" ht="21" customHeight="1">
      <c r="A50" s="33" t="s">
        <v>24</v>
      </c>
      <c r="B50" s="34"/>
      <c r="C50" s="34"/>
      <c r="D50" s="34"/>
      <c r="E50" s="35">
        <f>((((1+E10/100+E11/100+E12/100)*(1+E13/100)*(1+E14/100))/(1-E49/100))-1)*100</f>
        <v>0</v>
      </c>
    </row>
  </sheetData>
  <sheetProtection sheet="1" objects="1" scenarios="1"/>
  <mergeCells count="17">
    <mergeCell ref="A23:D23"/>
    <mergeCell ref="A1:E1"/>
    <mergeCell ref="A2:E2"/>
    <mergeCell ref="A4:D4"/>
    <mergeCell ref="A7:D7"/>
    <mergeCell ref="A8:A9"/>
    <mergeCell ref="B8:D8"/>
    <mergeCell ref="E8:E9"/>
    <mergeCell ref="A30:D30"/>
    <mergeCell ref="A31:D31"/>
    <mergeCell ref="A32:D32"/>
    <mergeCell ref="A33:D33"/>
    <mergeCell ref="A47:D47"/>
    <mergeCell ref="A34:D34"/>
    <mergeCell ref="A40:D40"/>
    <mergeCell ref="A42:D42"/>
    <mergeCell ref="A45:D4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0"/>
  <sheetViews>
    <sheetView zoomScale="60" zoomScaleNormal="60" zoomScalePageLayoutView="0" workbookViewId="0" topLeftCell="A1">
      <selection activeCell="E50" sqref="E50"/>
    </sheetView>
  </sheetViews>
  <sheetFormatPr defaultColWidth="19.28125" defaultRowHeight="17.25" customHeight="1"/>
  <cols>
    <col min="1" max="1" width="30.8515625" style="0" customWidth="1"/>
    <col min="2" max="2" width="23.8515625" style="0" customWidth="1"/>
    <col min="3" max="3" width="21.421875" style="0" customWidth="1"/>
    <col min="4" max="4" width="24.421875" style="0" customWidth="1"/>
    <col min="5" max="5" width="25.8515625" style="0" customWidth="1"/>
  </cols>
  <sheetData>
    <row r="1" spans="1:5" ht="17.25" customHeight="1">
      <c r="A1" s="45" t="s">
        <v>0</v>
      </c>
      <c r="B1" s="45"/>
      <c r="C1" s="45"/>
      <c r="D1" s="45"/>
      <c r="E1" s="45"/>
    </row>
    <row r="2" spans="1:5" ht="27.75" customHeight="1">
      <c r="A2" s="46" t="s">
        <v>46</v>
      </c>
      <c r="B2" s="46"/>
      <c r="C2" s="46"/>
      <c r="D2" s="46"/>
      <c r="E2" s="46"/>
    </row>
    <row r="3" spans="1:5" ht="8.25" customHeight="1">
      <c r="A3" s="3"/>
      <c r="B3" s="3"/>
      <c r="C3" s="3"/>
      <c r="D3" s="3"/>
      <c r="E3" s="3"/>
    </row>
    <row r="4" spans="1:5" ht="17.25" customHeight="1">
      <c r="A4" s="42" t="s">
        <v>2</v>
      </c>
      <c r="B4" s="42"/>
      <c r="C4" s="42"/>
      <c r="D4" s="42"/>
      <c r="E4" s="3"/>
    </row>
    <row r="5" spans="1:5" ht="17.25" customHeight="1">
      <c r="A5" s="4" t="s">
        <v>3</v>
      </c>
      <c r="B5" s="5" t="s">
        <v>4</v>
      </c>
      <c r="C5" s="5" t="s">
        <v>5</v>
      </c>
      <c r="D5" s="5" t="s">
        <v>6</v>
      </c>
      <c r="E5" s="3"/>
    </row>
    <row r="6" spans="1:5" ht="34.5" customHeight="1">
      <c r="A6" s="6" t="s">
        <v>47</v>
      </c>
      <c r="B6" s="7">
        <v>22.8</v>
      </c>
      <c r="C6" s="7">
        <v>27.48</v>
      </c>
      <c r="D6" s="7">
        <v>30.95</v>
      </c>
      <c r="E6" s="8"/>
    </row>
    <row r="7" spans="1:5" ht="36" customHeight="1">
      <c r="A7" s="47" t="s">
        <v>8</v>
      </c>
      <c r="B7" s="47"/>
      <c r="C7" s="47"/>
      <c r="D7" s="47"/>
      <c r="E7" s="8"/>
    </row>
    <row r="8" spans="1:5" ht="17.25" customHeight="1">
      <c r="A8" s="48" t="s">
        <v>9</v>
      </c>
      <c r="B8" s="49" t="s">
        <v>10</v>
      </c>
      <c r="C8" s="49"/>
      <c r="D8" s="49"/>
      <c r="E8" s="48" t="s">
        <v>11</v>
      </c>
    </row>
    <row r="9" spans="1:5" ht="17.25" customHeight="1">
      <c r="A9" s="48"/>
      <c r="B9" s="9" t="s">
        <v>12</v>
      </c>
      <c r="C9" s="9" t="s">
        <v>13</v>
      </c>
      <c r="D9" s="9" t="s">
        <v>14</v>
      </c>
      <c r="E9" s="48"/>
    </row>
    <row r="10" spans="1:6" ht="14.25" customHeight="1">
      <c r="A10" s="11" t="s">
        <v>15</v>
      </c>
      <c r="B10" s="12">
        <v>4</v>
      </c>
      <c r="C10" s="12">
        <v>5.52</v>
      </c>
      <c r="D10" s="12">
        <v>7.85</v>
      </c>
      <c r="E10" s="37"/>
      <c r="F10" s="8" t="str">
        <f>IF(E10=0," ",IF(E10&lt;B10,"ERRO",(IF(E10&gt;D10,"ERRO","OK!"))))</f>
        <v> </v>
      </c>
    </row>
    <row r="11" spans="1:6" ht="17.25" customHeight="1">
      <c r="A11" s="11" t="s">
        <v>16</v>
      </c>
      <c r="B11" s="14">
        <v>0.81</v>
      </c>
      <c r="C11" s="14">
        <v>1.22</v>
      </c>
      <c r="D11" s="14">
        <v>1.99</v>
      </c>
      <c r="E11" s="38"/>
      <c r="F11" s="8" t="str">
        <f aca="true" t="shared" si="0" ref="F11:F18">IF(E11=0," ",IF(E11&lt;B11,"ERRO",(IF(E11&gt;D11,"ERRO","OK!"))))</f>
        <v> </v>
      </c>
    </row>
    <row r="12" spans="1:6" ht="17.25" customHeight="1">
      <c r="A12" s="11" t="s">
        <v>17</v>
      </c>
      <c r="B12" s="14">
        <v>1.46</v>
      </c>
      <c r="C12" s="14">
        <v>2.32</v>
      </c>
      <c r="D12" s="14">
        <v>3.16</v>
      </c>
      <c r="E12" s="38"/>
      <c r="F12" s="8" t="str">
        <f t="shared" si="0"/>
        <v> </v>
      </c>
    </row>
    <row r="13" spans="1:6" ht="17.25" customHeight="1">
      <c r="A13" s="11" t="s">
        <v>18</v>
      </c>
      <c r="B13" s="14">
        <v>0.94</v>
      </c>
      <c r="C13" s="14">
        <v>1.02</v>
      </c>
      <c r="D13" s="14">
        <v>1.33</v>
      </c>
      <c r="E13" s="38"/>
      <c r="F13" s="8" t="str">
        <f t="shared" si="0"/>
        <v> </v>
      </c>
    </row>
    <row r="14" spans="1:6" ht="17.25" customHeight="1">
      <c r="A14" s="11" t="s">
        <v>19</v>
      </c>
      <c r="B14" s="14">
        <v>7.14</v>
      </c>
      <c r="C14" s="14">
        <v>8.4</v>
      </c>
      <c r="D14" s="14">
        <v>10.43</v>
      </c>
      <c r="E14" s="38"/>
      <c r="F14" s="8" t="str">
        <f t="shared" si="0"/>
        <v> </v>
      </c>
    </row>
    <row r="15" spans="1:6" ht="32.25" customHeight="1">
      <c r="A15" s="16" t="s">
        <v>20</v>
      </c>
      <c r="B15" s="17">
        <f>SUM(B16:B18)</f>
        <v>5.15</v>
      </c>
      <c r="C15" s="17">
        <f>SUM(C16:C18)</f>
        <v>6.65</v>
      </c>
      <c r="D15" s="17">
        <f>SUM(D16:D18)</f>
        <v>8.65</v>
      </c>
      <c r="E15" s="17">
        <f>SUM(E16:E18)</f>
        <v>0</v>
      </c>
      <c r="F15" s="8" t="str">
        <f t="shared" si="0"/>
        <v> </v>
      </c>
    </row>
    <row r="16" spans="1:6" ht="13.5" customHeight="1">
      <c r="A16" s="11" t="s">
        <v>21</v>
      </c>
      <c r="B16" s="14">
        <v>3</v>
      </c>
      <c r="C16" s="14">
        <v>3</v>
      </c>
      <c r="D16" s="14">
        <v>3</v>
      </c>
      <c r="E16" s="38"/>
      <c r="F16" s="8" t="str">
        <f t="shared" si="0"/>
        <v> </v>
      </c>
    </row>
    <row r="17" spans="1:6" ht="17.25" customHeight="1">
      <c r="A17" s="11" t="s">
        <v>22</v>
      </c>
      <c r="B17" s="14">
        <v>0.65</v>
      </c>
      <c r="C17" s="14">
        <v>0.65</v>
      </c>
      <c r="D17" s="14">
        <v>0.65</v>
      </c>
      <c r="E17" s="38"/>
      <c r="F17" s="8" t="str">
        <f t="shared" si="0"/>
        <v> </v>
      </c>
    </row>
    <row r="18" spans="1:6" ht="17.25" customHeight="1">
      <c r="A18" s="11" t="s">
        <v>23</v>
      </c>
      <c r="B18" s="14">
        <v>1.5</v>
      </c>
      <c r="C18" s="14">
        <v>3</v>
      </c>
      <c r="D18" s="14">
        <v>5</v>
      </c>
      <c r="E18" s="38"/>
      <c r="F18" s="8" t="str">
        <f t="shared" si="0"/>
        <v> </v>
      </c>
    </row>
    <row r="19" spans="1:6" ht="17.25" customHeight="1">
      <c r="A19" s="18" t="s">
        <v>24</v>
      </c>
      <c r="B19" s="19"/>
      <c r="C19" s="19"/>
      <c r="D19" s="19"/>
      <c r="E19" s="19">
        <f>ROUND((((((1+E10/100+E11/100+E12/100)*(1+E13/100)*(1+E14/100))/(1-E15/100))-1)*100),2)</f>
        <v>0</v>
      </c>
      <c r="F19" s="8" t="str">
        <f>IF(E19=0," ",IF(E19&lt;B6,"ERRO",(IF(E19&gt;D6,"ERRO","OK!"))))</f>
        <v> </v>
      </c>
    </row>
    <row r="20" spans="1:5" ht="9.75" customHeight="1">
      <c r="A20" s="8"/>
      <c r="B20" s="8"/>
      <c r="C20" s="8"/>
      <c r="D20" s="8"/>
      <c r="E20" s="8"/>
    </row>
    <row r="21" spans="1:5" ht="17.25" customHeight="1">
      <c r="A21" s="8" t="s">
        <v>25</v>
      </c>
      <c r="B21" s="8"/>
      <c r="C21" s="8"/>
      <c r="D21" s="8"/>
      <c r="E21" s="8"/>
    </row>
    <row r="22" spans="1:5" ht="17.25" customHeight="1">
      <c r="A22" s="8"/>
      <c r="B22" s="8"/>
      <c r="C22" s="8"/>
      <c r="D22" s="8"/>
      <c r="E22" s="8"/>
    </row>
    <row r="23" spans="1:5" ht="17.25" customHeight="1">
      <c r="A23" s="44" t="s">
        <v>26</v>
      </c>
      <c r="B23" s="44"/>
      <c r="C23" s="44"/>
      <c r="D23" s="44"/>
      <c r="E23" s="8"/>
    </row>
    <row r="24" spans="1:5" ht="17.25" customHeight="1">
      <c r="A24" s="8"/>
      <c r="B24" s="8"/>
      <c r="C24" s="8"/>
      <c r="D24" s="8"/>
      <c r="E24" s="8"/>
    </row>
    <row r="25" spans="1:5" ht="17.25" customHeight="1">
      <c r="A25" s="8"/>
      <c r="B25" s="8"/>
      <c r="C25" s="8"/>
      <c r="D25" s="8"/>
      <c r="E25" s="8"/>
    </row>
    <row r="26" spans="1:5" ht="17.25" customHeight="1">
      <c r="A26" s="8"/>
      <c r="B26" s="8"/>
      <c r="C26" s="8"/>
      <c r="D26" s="8"/>
      <c r="E26" s="8"/>
    </row>
    <row r="27" spans="1:5" ht="17.25" customHeight="1">
      <c r="A27" s="8"/>
      <c r="B27" s="8"/>
      <c r="C27" s="8"/>
      <c r="D27" s="8"/>
      <c r="E27" s="8"/>
    </row>
    <row r="28" spans="1:5" ht="9.75" customHeight="1">
      <c r="A28" s="8"/>
      <c r="B28" s="8"/>
      <c r="C28" s="8"/>
      <c r="D28" s="8"/>
      <c r="E28" s="8"/>
    </row>
    <row r="29" spans="1:5" ht="17.25" customHeight="1">
      <c r="A29" s="20" t="s">
        <v>27</v>
      </c>
      <c r="B29" s="8"/>
      <c r="C29" s="8"/>
      <c r="D29" s="8"/>
      <c r="E29" s="8"/>
    </row>
    <row r="30" spans="1:5" ht="17.25" customHeight="1">
      <c r="A30" s="39" t="s">
        <v>28</v>
      </c>
      <c r="B30" s="39"/>
      <c r="C30" s="39"/>
      <c r="D30" s="39"/>
      <c r="E30" s="8"/>
    </row>
    <row r="31" spans="1:5" ht="17.25" customHeight="1">
      <c r="A31" s="39" t="s">
        <v>29</v>
      </c>
      <c r="B31" s="39"/>
      <c r="C31" s="39"/>
      <c r="D31" s="39"/>
      <c r="E31" s="8"/>
    </row>
    <row r="32" spans="1:5" ht="17.25" customHeight="1">
      <c r="A32" s="39" t="s">
        <v>30</v>
      </c>
      <c r="B32" s="39"/>
      <c r="C32" s="39"/>
      <c r="D32" s="39"/>
      <c r="E32" s="8"/>
    </row>
    <row r="33" spans="1:5" ht="17.25" customHeight="1">
      <c r="A33" s="39" t="s">
        <v>31</v>
      </c>
      <c r="B33" s="39"/>
      <c r="C33" s="39"/>
      <c r="D33" s="39"/>
      <c r="E33" s="8"/>
    </row>
    <row r="34" spans="1:5" ht="17.25" customHeight="1">
      <c r="A34" s="39" t="s">
        <v>32</v>
      </c>
      <c r="B34" s="39"/>
      <c r="C34" s="39"/>
      <c r="D34" s="39"/>
      <c r="E34" s="8"/>
    </row>
    <row r="35" spans="1:5" ht="6.75" customHeight="1">
      <c r="A35" s="21"/>
      <c r="B35" s="21"/>
      <c r="C35" s="21"/>
      <c r="D35" s="21"/>
      <c r="E35" s="8"/>
    </row>
    <row r="36" spans="1:5" ht="17.25" customHeight="1">
      <c r="A36" s="22" t="s">
        <v>33</v>
      </c>
      <c r="B36" s="22"/>
      <c r="C36" s="22"/>
      <c r="D36" s="22"/>
      <c r="E36" s="22"/>
    </row>
    <row r="37" spans="1:5" ht="17.25" customHeight="1">
      <c r="A37" s="24" t="s">
        <v>34</v>
      </c>
      <c r="B37" s="25"/>
      <c r="C37" s="25"/>
      <c r="D37" s="25"/>
      <c r="E37" s="25"/>
    </row>
    <row r="38" spans="1:5" ht="17.25" customHeight="1">
      <c r="A38" s="24" t="s">
        <v>35</v>
      </c>
      <c r="B38" s="25"/>
      <c r="C38" s="25"/>
      <c r="D38" s="25"/>
      <c r="E38" s="25"/>
    </row>
    <row r="39" ht="8.25" customHeight="1"/>
    <row r="40" spans="1:4" ht="30.75" customHeight="1">
      <c r="A40" s="41" t="s">
        <v>36</v>
      </c>
      <c r="B40" s="41"/>
      <c r="C40" s="41"/>
      <c r="D40" s="41"/>
    </row>
    <row r="41" ht="7.5" customHeight="1">
      <c r="A41" s="26"/>
    </row>
    <row r="42" spans="1:5" ht="17.25" customHeight="1">
      <c r="A42" s="42" t="s">
        <v>37</v>
      </c>
      <c r="B42" s="42"/>
      <c r="C42" s="42"/>
      <c r="D42" s="42"/>
      <c r="E42" s="3"/>
    </row>
    <row r="43" spans="1:5" ht="17.25" customHeight="1">
      <c r="A43" s="4" t="s">
        <v>3</v>
      </c>
      <c r="B43" s="5" t="s">
        <v>4</v>
      </c>
      <c r="C43" s="5" t="s">
        <v>5</v>
      </c>
      <c r="D43" s="5" t="s">
        <v>6</v>
      </c>
      <c r="E43" s="3"/>
    </row>
    <row r="44" spans="1:5" ht="34.5" customHeight="1">
      <c r="A44" s="6" t="s">
        <v>47</v>
      </c>
      <c r="B44" s="27">
        <v>0.228</v>
      </c>
      <c r="C44" s="27">
        <v>0.2748</v>
      </c>
      <c r="D44" s="27">
        <v>0.3095</v>
      </c>
      <c r="E44" s="8"/>
    </row>
    <row r="45" spans="1:4" ht="64.5" customHeight="1">
      <c r="A45" s="43" t="s">
        <v>51</v>
      </c>
      <c r="B45" s="43"/>
      <c r="C45" s="43"/>
      <c r="D45" s="43"/>
    </row>
    <row r="46" spans="1:4" ht="6" customHeight="1">
      <c r="A46" s="28"/>
      <c r="B46" s="29"/>
      <c r="C46" s="29"/>
      <c r="D46" s="29"/>
    </row>
    <row r="47" spans="1:4" ht="93" customHeight="1">
      <c r="A47" s="40" t="s">
        <v>38</v>
      </c>
      <c r="B47" s="40"/>
      <c r="C47" s="40"/>
      <c r="D47" s="40"/>
    </row>
    <row r="48" ht="11.25" customHeight="1"/>
    <row r="49" spans="1:5" ht="52.5" customHeight="1">
      <c r="A49" s="30" t="s">
        <v>50</v>
      </c>
      <c r="B49" s="31">
        <f>SUM(B16:B18)+4.5</f>
        <v>9.65</v>
      </c>
      <c r="C49" s="31">
        <f>SUM(C16:C18)+4.5</f>
        <v>11.15</v>
      </c>
      <c r="D49" s="31">
        <f>SUM(D16:D18)+4.5</f>
        <v>13.15</v>
      </c>
      <c r="E49" s="32">
        <f>IF(E15&gt;0,(SUM(E16:E18)+4.5),0)</f>
        <v>0</v>
      </c>
    </row>
    <row r="50" spans="1:5" ht="17.25" customHeight="1">
      <c r="A50" s="33" t="s">
        <v>24</v>
      </c>
      <c r="B50" s="34"/>
      <c r="C50" s="34"/>
      <c r="D50" s="34"/>
      <c r="E50" s="35">
        <f>((((1+E10/100+E11/100+E12/100)*(1+E13/100)*(1+E14/100))/(1-E49/100))-1)*100</f>
        <v>0</v>
      </c>
    </row>
  </sheetData>
  <sheetProtection sheet="1" objects="1" scenarios="1"/>
  <mergeCells count="17">
    <mergeCell ref="A23:D23"/>
    <mergeCell ref="A1:E1"/>
    <mergeCell ref="A2:E2"/>
    <mergeCell ref="A4:D4"/>
    <mergeCell ref="A7:D7"/>
    <mergeCell ref="A8:A9"/>
    <mergeCell ref="B8:D8"/>
    <mergeCell ref="E8:E9"/>
    <mergeCell ref="A30:D30"/>
    <mergeCell ref="A31:D31"/>
    <mergeCell ref="A32:D32"/>
    <mergeCell ref="A33:D33"/>
    <mergeCell ref="A47:D47"/>
    <mergeCell ref="A34:D34"/>
    <mergeCell ref="A40:D40"/>
    <mergeCell ref="A42:D42"/>
    <mergeCell ref="A45:D4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zoomScale="60" zoomScaleNormal="60" zoomScalePageLayoutView="0" workbookViewId="0" topLeftCell="A1">
      <selection activeCell="E50" sqref="E50"/>
    </sheetView>
  </sheetViews>
  <sheetFormatPr defaultColWidth="21.28125" defaultRowHeight="18" customHeight="1"/>
  <cols>
    <col min="1" max="1" width="31.28125" style="0" customWidth="1"/>
    <col min="2" max="2" width="22.00390625" style="0" customWidth="1"/>
    <col min="3" max="3" width="20.8515625" style="0" customWidth="1"/>
    <col min="4" max="4" width="23.57421875" style="0" customWidth="1"/>
    <col min="5" max="5" width="23.8515625" style="0" customWidth="1"/>
  </cols>
  <sheetData>
    <row r="1" spans="1:5" ht="18" customHeight="1">
      <c r="A1" s="45" t="s">
        <v>0</v>
      </c>
      <c r="B1" s="45"/>
      <c r="C1" s="45"/>
      <c r="D1" s="45"/>
      <c r="E1" s="45"/>
    </row>
    <row r="2" spans="1:5" ht="18" customHeight="1">
      <c r="A2" s="46" t="s">
        <v>48</v>
      </c>
      <c r="B2" s="46"/>
      <c r="C2" s="46"/>
      <c r="D2" s="46"/>
      <c r="E2" s="46"/>
    </row>
    <row r="3" spans="1:5" ht="18" customHeight="1">
      <c r="A3" s="3"/>
      <c r="B3" s="3"/>
      <c r="C3" s="3"/>
      <c r="D3" s="3"/>
      <c r="E3" s="3"/>
    </row>
    <row r="4" spans="1:5" ht="18" customHeight="1">
      <c r="A4" s="42" t="s">
        <v>2</v>
      </c>
      <c r="B4" s="42"/>
      <c r="C4" s="42"/>
      <c r="D4" s="42"/>
      <c r="E4" s="3"/>
    </row>
    <row r="5" spans="1:5" ht="18" customHeight="1">
      <c r="A5" s="4" t="s">
        <v>3</v>
      </c>
      <c r="B5" s="5" t="s">
        <v>4</v>
      </c>
      <c r="C5" s="5" t="s">
        <v>5</v>
      </c>
      <c r="D5" s="5" t="s">
        <v>6</v>
      </c>
      <c r="E5" s="3"/>
    </row>
    <row r="6" spans="1:5" ht="33" customHeight="1">
      <c r="A6" s="6" t="s">
        <v>49</v>
      </c>
      <c r="B6" s="7">
        <v>11.1</v>
      </c>
      <c r="C6" s="7">
        <v>14.02</v>
      </c>
      <c r="D6" s="7">
        <v>16.8</v>
      </c>
      <c r="E6" s="8"/>
    </row>
    <row r="7" spans="1:5" ht="38.25" customHeight="1">
      <c r="A7" s="47" t="s">
        <v>8</v>
      </c>
      <c r="B7" s="47"/>
      <c r="C7" s="47"/>
      <c r="D7" s="47"/>
      <c r="E7" s="8"/>
    </row>
    <row r="8" spans="1:5" ht="18" customHeight="1">
      <c r="A8" s="48" t="s">
        <v>9</v>
      </c>
      <c r="B8" s="49" t="s">
        <v>10</v>
      </c>
      <c r="C8" s="49"/>
      <c r="D8" s="49"/>
      <c r="E8" s="48" t="s">
        <v>11</v>
      </c>
    </row>
    <row r="9" spans="1:5" ht="18" customHeight="1">
      <c r="A9" s="48"/>
      <c r="B9" s="9" t="s">
        <v>12</v>
      </c>
      <c r="C9" s="9" t="s">
        <v>13</v>
      </c>
      <c r="D9" s="9" t="s">
        <v>14</v>
      </c>
      <c r="E9" s="48"/>
    </row>
    <row r="10" spans="1:6" ht="18" customHeight="1">
      <c r="A10" s="11" t="s">
        <v>15</v>
      </c>
      <c r="B10" s="12">
        <v>1.5</v>
      </c>
      <c r="C10" s="12">
        <v>3.45</v>
      </c>
      <c r="D10" s="12">
        <v>4.49</v>
      </c>
      <c r="E10" s="37"/>
      <c r="F10" s="8" t="str">
        <f>IF(E10=0," ",IF(E10&lt;B10,"ERRO",(IF(E10&gt;D10,"ERRO","OK!"))))</f>
        <v> </v>
      </c>
    </row>
    <row r="11" spans="1:6" ht="18" customHeight="1">
      <c r="A11" s="11" t="s">
        <v>16</v>
      </c>
      <c r="B11" s="14">
        <v>0.3</v>
      </c>
      <c r="C11" s="14">
        <v>0.48</v>
      </c>
      <c r="D11" s="14">
        <v>0.82</v>
      </c>
      <c r="E11" s="38"/>
      <c r="F11" s="8" t="str">
        <f aca="true" t="shared" si="0" ref="F11:F18">IF(E11=0," ",IF(E11&lt;B11,"ERRO",(IF(E11&gt;D11,"ERRO","OK!"))))</f>
        <v> </v>
      </c>
    </row>
    <row r="12" spans="1:6" ht="18" customHeight="1">
      <c r="A12" s="11" t="s">
        <v>17</v>
      </c>
      <c r="B12" s="14">
        <v>0.56</v>
      </c>
      <c r="C12" s="14">
        <v>0.85</v>
      </c>
      <c r="D12" s="14">
        <v>0.89</v>
      </c>
      <c r="E12" s="38"/>
      <c r="F12" s="8" t="str">
        <f t="shared" si="0"/>
        <v> </v>
      </c>
    </row>
    <row r="13" spans="1:6" ht="18" customHeight="1">
      <c r="A13" s="11" t="s">
        <v>18</v>
      </c>
      <c r="B13" s="14">
        <v>0.854</v>
      </c>
      <c r="C13" s="14">
        <v>0.85</v>
      </c>
      <c r="D13" s="14">
        <v>1.11</v>
      </c>
      <c r="E13" s="38"/>
      <c r="F13" s="8" t="str">
        <f t="shared" si="0"/>
        <v> </v>
      </c>
    </row>
    <row r="14" spans="1:6" ht="18" customHeight="1">
      <c r="A14" s="11" t="s">
        <v>19</v>
      </c>
      <c r="B14" s="14">
        <v>3.5</v>
      </c>
      <c r="C14" s="14">
        <v>5.11</v>
      </c>
      <c r="D14" s="14">
        <v>6.22</v>
      </c>
      <c r="E14" s="38"/>
      <c r="F14" s="8" t="str">
        <f t="shared" si="0"/>
        <v> </v>
      </c>
    </row>
    <row r="15" spans="1:6" ht="34.5" customHeight="1">
      <c r="A15" s="16" t="s">
        <v>20</v>
      </c>
      <c r="B15" s="17">
        <f>SUM(B16:B18)</f>
        <v>5.15</v>
      </c>
      <c r="C15" s="17">
        <f>SUM(C16:C18)</f>
        <v>6.65</v>
      </c>
      <c r="D15" s="17">
        <f>SUM(D16:D18)</f>
        <v>8.65</v>
      </c>
      <c r="E15" s="17">
        <f>SUM(E16:E18)</f>
        <v>0</v>
      </c>
      <c r="F15" s="8" t="str">
        <f t="shared" si="0"/>
        <v> </v>
      </c>
    </row>
    <row r="16" spans="1:6" ht="18" customHeight="1">
      <c r="A16" s="11" t="s">
        <v>21</v>
      </c>
      <c r="B16" s="14">
        <v>3</v>
      </c>
      <c r="C16" s="14">
        <v>3</v>
      </c>
      <c r="D16" s="14">
        <v>3</v>
      </c>
      <c r="E16" s="38"/>
      <c r="F16" s="8" t="str">
        <f t="shared" si="0"/>
        <v> </v>
      </c>
    </row>
    <row r="17" spans="1:6" ht="18" customHeight="1">
      <c r="A17" s="11" t="s">
        <v>22</v>
      </c>
      <c r="B17" s="14">
        <v>0.65</v>
      </c>
      <c r="C17" s="14">
        <v>0.65</v>
      </c>
      <c r="D17" s="14">
        <v>0.65</v>
      </c>
      <c r="E17" s="38"/>
      <c r="F17" s="8" t="str">
        <f t="shared" si="0"/>
        <v> </v>
      </c>
    </row>
    <row r="18" spans="1:6" ht="18" customHeight="1">
      <c r="A18" s="11" t="s">
        <v>23</v>
      </c>
      <c r="B18" s="14">
        <v>1.5</v>
      </c>
      <c r="C18" s="14">
        <v>3</v>
      </c>
      <c r="D18" s="14">
        <v>5</v>
      </c>
      <c r="E18" s="38"/>
      <c r="F18" s="8" t="str">
        <f t="shared" si="0"/>
        <v> </v>
      </c>
    </row>
    <row r="19" spans="1:6" ht="18" customHeight="1">
      <c r="A19" s="18" t="s">
        <v>24</v>
      </c>
      <c r="B19" s="19"/>
      <c r="C19" s="19"/>
      <c r="D19" s="19"/>
      <c r="E19" s="19">
        <f>ROUND((((((1+E10/100+E11/100+E12/100)*(1+E13/100)*(1+E14/100))/(1-E15/100))-1)*100),2)</f>
        <v>0</v>
      </c>
      <c r="F19" s="8" t="str">
        <f>IF(E19=0," ",IF(E19&lt;B6,"ERRO",(IF(E19&gt;D6,"ERRO","OK!"))))</f>
        <v> </v>
      </c>
    </row>
    <row r="20" spans="1:5" ht="8.25" customHeight="1">
      <c r="A20" s="8"/>
      <c r="B20" s="8"/>
      <c r="C20" s="8"/>
      <c r="D20" s="8"/>
      <c r="E20" s="8"/>
    </row>
    <row r="21" spans="1:5" ht="18" customHeight="1">
      <c r="A21" s="8" t="s">
        <v>25</v>
      </c>
      <c r="B21" s="8"/>
      <c r="C21" s="8"/>
      <c r="D21" s="8"/>
      <c r="E21" s="8"/>
    </row>
    <row r="22" spans="1:5" ht="12" customHeight="1">
      <c r="A22" s="8"/>
      <c r="B22" s="8"/>
      <c r="C22" s="8"/>
      <c r="D22" s="8"/>
      <c r="E22" s="8"/>
    </row>
    <row r="23" spans="1:5" ht="18" customHeight="1">
      <c r="A23" s="44" t="s">
        <v>26</v>
      </c>
      <c r="B23" s="44"/>
      <c r="C23" s="44"/>
      <c r="D23" s="44"/>
      <c r="E23" s="8"/>
    </row>
    <row r="24" spans="1:5" ht="18" customHeight="1">
      <c r="A24" s="8"/>
      <c r="B24" s="8"/>
      <c r="C24" s="8"/>
      <c r="D24" s="8"/>
      <c r="E24" s="8"/>
    </row>
    <row r="25" spans="1:5" ht="18" customHeight="1">
      <c r="A25" s="8"/>
      <c r="B25" s="8"/>
      <c r="C25" s="8"/>
      <c r="D25" s="8"/>
      <c r="E25" s="8"/>
    </row>
    <row r="26" spans="1:5" ht="18" customHeight="1">
      <c r="A26" s="8"/>
      <c r="B26" s="8"/>
      <c r="C26" s="8"/>
      <c r="D26" s="8"/>
      <c r="E26" s="8"/>
    </row>
    <row r="27" spans="1:5" ht="18" customHeight="1">
      <c r="A27" s="8"/>
      <c r="B27" s="8"/>
      <c r="C27" s="8"/>
      <c r="D27" s="8"/>
      <c r="E27" s="8"/>
    </row>
    <row r="28" spans="1:5" ht="8.25" customHeight="1">
      <c r="A28" s="8"/>
      <c r="B28" s="8"/>
      <c r="C28" s="8"/>
      <c r="D28" s="8"/>
      <c r="E28" s="8"/>
    </row>
    <row r="29" spans="1:5" ht="18" customHeight="1">
      <c r="A29" s="20" t="s">
        <v>27</v>
      </c>
      <c r="B29" s="8"/>
      <c r="C29" s="8"/>
      <c r="D29" s="8"/>
      <c r="E29" s="8"/>
    </row>
    <row r="30" spans="1:5" ht="18" customHeight="1">
      <c r="A30" s="39" t="s">
        <v>28</v>
      </c>
      <c r="B30" s="39"/>
      <c r="C30" s="39"/>
      <c r="D30" s="39"/>
      <c r="E30" s="8"/>
    </row>
    <row r="31" spans="1:5" ht="18" customHeight="1">
      <c r="A31" s="39" t="s">
        <v>29</v>
      </c>
      <c r="B31" s="39"/>
      <c r="C31" s="39"/>
      <c r="D31" s="39"/>
      <c r="E31" s="8"/>
    </row>
    <row r="32" spans="1:5" ht="18" customHeight="1">
      <c r="A32" s="39" t="s">
        <v>30</v>
      </c>
      <c r="B32" s="39"/>
      <c r="C32" s="39"/>
      <c r="D32" s="39"/>
      <c r="E32" s="8"/>
    </row>
    <row r="33" spans="1:5" ht="18" customHeight="1">
      <c r="A33" s="39" t="s">
        <v>31</v>
      </c>
      <c r="B33" s="39"/>
      <c r="C33" s="39"/>
      <c r="D33" s="39"/>
      <c r="E33" s="8"/>
    </row>
    <row r="34" spans="1:5" ht="18" customHeight="1">
      <c r="A34" s="39" t="s">
        <v>32</v>
      </c>
      <c r="B34" s="39"/>
      <c r="C34" s="39"/>
      <c r="D34" s="39"/>
      <c r="E34" s="8"/>
    </row>
    <row r="35" spans="1:5" ht="12" customHeight="1">
      <c r="A35" s="21"/>
      <c r="B35" s="21"/>
      <c r="C35" s="21"/>
      <c r="D35" s="21"/>
      <c r="E35" s="8"/>
    </row>
    <row r="36" spans="1:5" ht="18" customHeight="1">
      <c r="A36" s="22" t="s">
        <v>33</v>
      </c>
      <c r="B36" s="22"/>
      <c r="C36" s="22"/>
      <c r="D36" s="22"/>
      <c r="E36" s="22"/>
    </row>
    <row r="37" spans="1:5" ht="18" customHeight="1">
      <c r="A37" s="24" t="s">
        <v>34</v>
      </c>
      <c r="B37" s="25"/>
      <c r="C37" s="25"/>
      <c r="D37" s="25"/>
      <c r="E37" s="25"/>
    </row>
    <row r="38" spans="1:5" ht="18" customHeight="1">
      <c r="A38" s="24" t="s">
        <v>35</v>
      </c>
      <c r="B38" s="25"/>
      <c r="C38" s="25"/>
      <c r="D38" s="25"/>
      <c r="E38" s="25"/>
    </row>
    <row r="39" ht="9" customHeight="1"/>
    <row r="40" spans="1:4" ht="33" customHeight="1">
      <c r="A40" s="41" t="s">
        <v>36</v>
      </c>
      <c r="B40" s="41"/>
      <c r="C40" s="41"/>
      <c r="D40" s="41"/>
    </row>
    <row r="41" ht="9" customHeight="1">
      <c r="A41" s="26"/>
    </row>
    <row r="42" spans="1:5" ht="18" customHeight="1">
      <c r="A42" s="42" t="s">
        <v>37</v>
      </c>
      <c r="B42" s="42"/>
      <c r="C42" s="42"/>
      <c r="D42" s="42"/>
      <c r="E42" s="3"/>
    </row>
    <row r="43" spans="1:5" ht="18" customHeight="1">
      <c r="A43" s="4" t="s">
        <v>3</v>
      </c>
      <c r="B43" s="5" t="s">
        <v>4</v>
      </c>
      <c r="C43" s="5" t="s">
        <v>5</v>
      </c>
      <c r="D43" s="5" t="s">
        <v>6</v>
      </c>
      <c r="E43" s="3"/>
    </row>
    <row r="44" spans="1:5" ht="33" customHeight="1">
      <c r="A44" s="6" t="s">
        <v>49</v>
      </c>
      <c r="B44" s="27">
        <v>0.111</v>
      </c>
      <c r="C44" s="27">
        <v>0.1402</v>
      </c>
      <c r="D44" s="27">
        <v>0.168</v>
      </c>
      <c r="E44" s="8"/>
    </row>
    <row r="45" spans="1:4" ht="62.25" customHeight="1">
      <c r="A45" s="43" t="s">
        <v>51</v>
      </c>
      <c r="B45" s="43"/>
      <c r="C45" s="43"/>
      <c r="D45" s="43"/>
    </row>
    <row r="46" spans="1:4" ht="9" customHeight="1">
      <c r="A46" s="28"/>
      <c r="B46" s="29"/>
      <c r="C46" s="29"/>
      <c r="D46" s="29"/>
    </row>
    <row r="47" spans="1:4" ht="90.75" customHeight="1">
      <c r="A47" s="40" t="s">
        <v>38</v>
      </c>
      <c r="B47" s="40"/>
      <c r="C47" s="40"/>
      <c r="D47" s="40"/>
    </row>
    <row r="49" spans="1:5" ht="47.25" customHeight="1">
      <c r="A49" s="30" t="s">
        <v>50</v>
      </c>
      <c r="B49" s="31">
        <f>SUM(B16:B18)+4.5</f>
        <v>9.65</v>
      </c>
      <c r="C49" s="31">
        <f>SUM(C16:C18)+4.5</f>
        <v>11.15</v>
      </c>
      <c r="D49" s="31">
        <f>SUM(D16:D18)+4.5</f>
        <v>13.15</v>
      </c>
      <c r="E49" s="32">
        <f>IF(E15&gt;0,(SUM(E16:E18)+4.5),0)</f>
        <v>0</v>
      </c>
    </row>
    <row r="50" spans="1:5" ht="18" customHeight="1">
      <c r="A50" s="33" t="s">
        <v>24</v>
      </c>
      <c r="B50" s="34"/>
      <c r="C50" s="34"/>
      <c r="D50" s="34"/>
      <c r="E50" s="35">
        <f>((((1+E10/100+E11/100+E12/100)*(1+E13/100)*(1+E14/100))/(1-E49/100))-1)*100</f>
        <v>0</v>
      </c>
    </row>
  </sheetData>
  <sheetProtection sheet="1" objects="1" scenarios="1"/>
  <mergeCells count="17">
    <mergeCell ref="A23:D23"/>
    <mergeCell ref="A1:E1"/>
    <mergeCell ref="A2:E2"/>
    <mergeCell ref="A4:D4"/>
    <mergeCell ref="A7:D7"/>
    <mergeCell ref="A8:A9"/>
    <mergeCell ref="B8:D8"/>
    <mergeCell ref="E8:E9"/>
    <mergeCell ref="A30:D30"/>
    <mergeCell ref="A31:D31"/>
    <mergeCell ref="A32:D32"/>
    <mergeCell ref="A33:D33"/>
    <mergeCell ref="A47:D47"/>
    <mergeCell ref="A34:D34"/>
    <mergeCell ref="A40:D40"/>
    <mergeCell ref="A42:D42"/>
    <mergeCell ref="A45:D4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Mayumi Tokuhara</dc:creator>
  <cp:keywords/>
  <dc:description/>
  <cp:lastModifiedBy>Machado</cp:lastModifiedBy>
  <cp:lastPrinted>2016-03-25T23:43:00Z</cp:lastPrinted>
  <dcterms:created xsi:type="dcterms:W3CDTF">2016-01-27T18:18:49Z</dcterms:created>
  <dcterms:modified xsi:type="dcterms:W3CDTF">2016-05-11T15:41:19Z</dcterms:modified>
  <cp:category/>
  <cp:version/>
  <cp:contentType/>
  <cp:contentStatus/>
</cp:coreProperties>
</file>